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0" yWindow="1860" windowWidth="18920" windowHeight="4440" activeTab="0"/>
  </bookViews>
  <sheets>
    <sheet name="Data Tables" sheetId="1" r:id="rId1"/>
    <sheet name="Class Average for all Organisms" sheetId="2" r:id="rId2"/>
    <sheet name="Bags Total" sheetId="3" r:id="rId3"/>
    <sheet name="Feeding type total with SE" sheetId="4" r:id="rId4"/>
  </sheets>
  <definedNames/>
  <calcPr fullCalcOnLoad="1"/>
</workbook>
</file>

<file path=xl/sharedStrings.xml><?xml version="1.0" encoding="utf-8"?>
<sst xmlns="http://schemas.openxmlformats.org/spreadsheetml/2006/main" count="189" uniqueCount="96">
  <si>
    <t>About the Organisms</t>
  </si>
  <si>
    <t>Group 1 Counts</t>
  </si>
  <si>
    <t>Group 2 Counts</t>
  </si>
  <si>
    <t>Group 3 Counts</t>
  </si>
  <si>
    <t>Group 4 Counts</t>
  </si>
  <si>
    <t>Group 5 Counts</t>
  </si>
  <si>
    <t>Group 6 Counts</t>
  </si>
  <si>
    <t>Group 7 Counts</t>
  </si>
  <si>
    <t>Group 8 Counts</t>
  </si>
  <si>
    <t>Group 9 Counts</t>
  </si>
  <si>
    <t>Group 10 Counts</t>
  </si>
  <si>
    <t>Group 11 Counts</t>
  </si>
  <si>
    <t>Group 12 Counts</t>
  </si>
  <si>
    <t>Group 13 Counts</t>
  </si>
  <si>
    <t>Group 14 Counts</t>
  </si>
  <si>
    <t>Group 15 Counts</t>
  </si>
  <si>
    <t>Class Average</t>
  </si>
  <si>
    <t>Class SE</t>
  </si>
  <si>
    <t>Common Name</t>
  </si>
  <si>
    <t>Taxonomic Classification</t>
  </si>
  <si>
    <t>Feeding Type</t>
  </si>
  <si>
    <t>Stoneflies</t>
  </si>
  <si>
    <t>Plecoptera</t>
  </si>
  <si>
    <t>Order</t>
  </si>
  <si>
    <t>Predator</t>
  </si>
  <si>
    <t>Dragonflies</t>
  </si>
  <si>
    <t>Odonata</t>
  </si>
  <si>
    <t>Damselflies</t>
  </si>
  <si>
    <t>Mayflies</t>
  </si>
  <si>
    <t>Ephemeroptera</t>
  </si>
  <si>
    <t>Collector</t>
  </si>
  <si>
    <t>Water Penny Beetles</t>
  </si>
  <si>
    <t>Coleoptera</t>
  </si>
  <si>
    <t>Scraper</t>
  </si>
  <si>
    <t>Whirligig Beetles</t>
  </si>
  <si>
    <t>Collector</t>
  </si>
  <si>
    <t>Riffle Beetles</t>
  </si>
  <si>
    <t>Midge Larvae</t>
  </si>
  <si>
    <t>Diptera</t>
  </si>
  <si>
    <t>Blackfly Larvae</t>
  </si>
  <si>
    <t>Crane Fly Larva</t>
  </si>
  <si>
    <t>Shredder</t>
  </si>
  <si>
    <t>Dobsonfly Larva</t>
  </si>
  <si>
    <t>Megaloptera</t>
  </si>
  <si>
    <t>Alderfy Larva</t>
  </si>
  <si>
    <t>Case-making Caddisfly Larvae</t>
  </si>
  <si>
    <t>Trichoptera</t>
  </si>
  <si>
    <t>Collector</t>
  </si>
  <si>
    <t>Free-living Caddisfly Larvae</t>
  </si>
  <si>
    <t>Net spinner Caddisfly Larvae</t>
  </si>
  <si>
    <t>Scud</t>
  </si>
  <si>
    <t>Amphipoda</t>
  </si>
  <si>
    <t>Sowbugs/Pillbugs</t>
  </si>
  <si>
    <t>Isopoda</t>
  </si>
  <si>
    <t>Collector</t>
  </si>
  <si>
    <t>Crayfish</t>
  </si>
  <si>
    <t>Decapoda</t>
  </si>
  <si>
    <t>Predator</t>
  </si>
  <si>
    <t>Spiders</t>
  </si>
  <si>
    <t>Arachnida</t>
  </si>
  <si>
    <t>Class</t>
  </si>
  <si>
    <t>Snails</t>
  </si>
  <si>
    <t>Gastropoda</t>
  </si>
  <si>
    <t>Clams &amp; Mussels</t>
  </si>
  <si>
    <t>Bivalvia</t>
  </si>
  <si>
    <t>Leeches</t>
  </si>
  <si>
    <t>Hirudinea</t>
  </si>
  <si>
    <t>Subclass</t>
  </si>
  <si>
    <t>Aquatic Earthworms</t>
  </si>
  <si>
    <t>Oligochaeta</t>
  </si>
  <si>
    <t>Planaria</t>
  </si>
  <si>
    <t>Turbellaria</t>
  </si>
  <si>
    <t>Water Mites</t>
  </si>
  <si>
    <t>Acari</t>
  </si>
  <si>
    <t>Other small arthropods &amp; Protists</t>
  </si>
  <si>
    <t>Unknown</t>
  </si>
  <si>
    <t>Unidentified Organisms</t>
  </si>
  <si>
    <t>Unknown</t>
  </si>
  <si>
    <t>Plecoptera</t>
  </si>
  <si>
    <t>Ephemeroptera</t>
  </si>
  <si>
    <t>Coleoptera</t>
  </si>
  <si>
    <t>Diptera</t>
  </si>
  <si>
    <t>Decapoda</t>
  </si>
  <si>
    <t>Arachnida</t>
  </si>
  <si>
    <t>Hirudinea</t>
  </si>
  <si>
    <t>Oligochaeta</t>
  </si>
  <si>
    <t>Turbellaria</t>
  </si>
  <si>
    <t>Unknown</t>
  </si>
  <si>
    <t>Total Insects by Feeding Group</t>
  </si>
  <si>
    <t>Scraper</t>
  </si>
  <si>
    <t>Predator</t>
  </si>
  <si>
    <t>Total Organisms of All Types</t>
  </si>
  <si>
    <t>Total Insects by Taxonomic Classification</t>
  </si>
  <si>
    <t>Pool</t>
  </si>
  <si>
    <t>Riffle</t>
  </si>
  <si>
    <t xml:space="preserve">Pool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</si>
</sst>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1"/>
      <color theme="1"/>
      <name val="Calibri"/>
      <family val="2"/>
    </font>
    <font>
      <sz val="12"/>
      <color indexed="8"/>
      <name val="Calibri"/>
      <family val="2"/>
    </font>
    <font>
      <b/>
      <sz val="10"/>
      <name val="Verdana"/>
      <family val="2"/>
    </font>
    <font>
      <sz val="11"/>
      <color indexed="8"/>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0"/>
      <color indexed="8"/>
      <name val="Calibri"/>
      <family val="0"/>
    </font>
    <font>
      <b/>
      <sz val="16"/>
      <color indexed="8"/>
      <name val="Calibri"/>
      <family val="0"/>
    </font>
    <font>
      <b/>
      <sz val="20"/>
      <color indexed="8"/>
      <name val="Calibri"/>
      <family val="0"/>
    </font>
    <font>
      <sz val="18"/>
      <color indexed="8"/>
      <name val="Calibri"/>
      <family val="0"/>
    </font>
    <font>
      <b/>
      <sz val="14"/>
      <color indexed="8"/>
      <name val="Calibri"/>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style="thin">
        <color indexed="23"/>
      </right>
      <top>
        <color indexed="63"/>
      </top>
      <bottom style="thin">
        <color indexed="23"/>
      </bottom>
    </border>
    <border>
      <left style="thin">
        <color indexed="23"/>
      </left>
      <right style="thin">
        <color indexed="23"/>
      </right>
      <top>
        <color indexed="63"/>
      </top>
      <bottom style="thin">
        <color indexed="23"/>
      </bottom>
    </border>
    <border>
      <left style="thin">
        <color indexed="23"/>
      </left>
      <right>
        <color indexed="63"/>
      </right>
      <top style="thin">
        <color indexed="23"/>
      </top>
      <bottom style="thin">
        <color indexed="23"/>
      </bottom>
    </border>
  </borders>
  <cellStyleXfs count="61">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5">
    <xf numFmtId="0" fontId="0" fillId="0" borderId="0" xfId="0" applyFont="1" applyAlignment="1">
      <alignment/>
    </xf>
    <xf numFmtId="0" fontId="2" fillId="33" borderId="10" xfId="0" applyFont="1" applyFill="1" applyBorder="1" applyAlignment="1">
      <alignment/>
    </xf>
    <xf numFmtId="0" fontId="2" fillId="33" borderId="11" xfId="0" applyFont="1" applyFill="1" applyBorder="1" applyAlignment="1">
      <alignment horizontal="center"/>
    </xf>
    <xf numFmtId="0" fontId="2" fillId="33" borderId="10" xfId="0" applyFont="1" applyFill="1" applyBorder="1" applyAlignment="1">
      <alignment horizontal="center"/>
    </xf>
    <xf numFmtId="0" fontId="3" fillId="0" borderId="10" xfId="0" applyFont="1" applyBorder="1" applyAlignment="1">
      <alignment wrapText="1"/>
    </xf>
    <xf numFmtId="0" fontId="0" fillId="0" borderId="10" xfId="0" applyBorder="1" applyAlignment="1">
      <alignment/>
    </xf>
    <xf numFmtId="0" fontId="0" fillId="34" borderId="12" xfId="0" applyFill="1" applyBorder="1" applyAlignment="1" applyProtection="1">
      <alignment/>
      <protection locked="0"/>
    </xf>
    <xf numFmtId="0" fontId="0" fillId="34" borderId="13" xfId="0" applyFill="1" applyBorder="1" applyAlignment="1" applyProtection="1">
      <alignment/>
      <protection locked="0"/>
    </xf>
    <xf numFmtId="1" fontId="0" fillId="35" borderId="12" xfId="0" applyNumberFormat="1" applyFill="1" applyBorder="1" applyAlignment="1">
      <alignment/>
    </xf>
    <xf numFmtId="0" fontId="0" fillId="34" borderId="11" xfId="0" applyFill="1" applyBorder="1" applyAlignment="1" applyProtection="1">
      <alignment/>
      <protection locked="0"/>
    </xf>
    <xf numFmtId="0" fontId="0" fillId="34" borderId="10" xfId="0" applyFill="1" applyBorder="1" applyAlignment="1" applyProtection="1">
      <alignment/>
      <protection locked="0"/>
    </xf>
    <xf numFmtId="0" fontId="3" fillId="0" borderId="10" xfId="0" applyFont="1" applyFill="1" applyBorder="1" applyAlignment="1">
      <alignment wrapText="1"/>
    </xf>
    <xf numFmtId="1" fontId="0" fillId="0" borderId="12" xfId="0" applyNumberFormat="1" applyFill="1" applyBorder="1" applyAlignment="1">
      <alignment/>
    </xf>
    <xf numFmtId="0" fontId="0" fillId="35" borderId="0" xfId="0" applyFill="1" applyAlignment="1">
      <alignment/>
    </xf>
    <xf numFmtId="1" fontId="0" fillId="35" borderId="0" xfId="0" applyNumberFormat="1" applyFill="1" applyAlignment="1">
      <alignment/>
    </xf>
    <xf numFmtId="1" fontId="0" fillId="0" borderId="0" xfId="0" applyNumberFormat="1" applyFill="1" applyBorder="1" applyAlignment="1">
      <alignment/>
    </xf>
    <xf numFmtId="0" fontId="2" fillId="36" borderId="14" xfId="0" applyFont="1" applyFill="1" applyBorder="1" applyAlignment="1">
      <alignment horizontal="center"/>
    </xf>
    <xf numFmtId="0" fontId="2" fillId="36" borderId="11" xfId="0" applyFont="1" applyFill="1" applyBorder="1" applyAlignment="1">
      <alignment horizontal="center"/>
    </xf>
    <xf numFmtId="0" fontId="2" fillId="33" borderId="14" xfId="0" applyFont="1" applyFill="1" applyBorder="1" applyAlignment="1">
      <alignment horizontal="center" wrapText="1"/>
    </xf>
    <xf numFmtId="0" fontId="2" fillId="33" borderId="11" xfId="0" applyFont="1" applyFill="1" applyBorder="1" applyAlignment="1">
      <alignment horizontal="center" wrapText="1"/>
    </xf>
    <xf numFmtId="0" fontId="3" fillId="35" borderId="0" xfId="0" applyFont="1" applyFill="1" applyBorder="1" applyAlignment="1">
      <alignment wrapText="1"/>
    </xf>
    <xf numFmtId="0" fontId="0" fillId="0" borderId="0" xfId="0" applyAlignment="1">
      <alignment/>
    </xf>
    <xf numFmtId="0" fontId="0" fillId="35" borderId="0" xfId="0" applyFill="1" applyAlignment="1">
      <alignment vertical="center" wrapText="1"/>
    </xf>
    <xf numFmtId="0" fontId="0" fillId="35" borderId="0" xfId="0" applyFill="1" applyAlignment="1">
      <alignment wrapText="1"/>
    </xf>
    <xf numFmtId="0" fontId="2" fillId="36" borderId="1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chartsheet" Target="chart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latin typeface="Calibri"/>
                <a:ea typeface="Calibri"/>
                <a:cs typeface="Calibri"/>
              </a:rPr>
              <a:t>Class Average Counts of Organisms in Leaf Packs Grouped by Common Name
</a:t>
            </a:r>
          </a:p>
        </c:rich>
      </c:tx>
      <c:layout>
        <c:manualLayout>
          <c:xMode val="factor"/>
          <c:yMode val="factor"/>
          <c:x val="0"/>
          <c:y val="-0.004"/>
        </c:manualLayout>
      </c:layout>
      <c:spPr>
        <a:noFill/>
        <a:ln w="3175">
          <a:noFill/>
        </a:ln>
      </c:spPr>
    </c:title>
    <c:plotArea>
      <c:layout>
        <c:manualLayout>
          <c:xMode val="edge"/>
          <c:yMode val="edge"/>
          <c:x val="0.023"/>
          <c:y val="0.17475"/>
          <c:w val="0.95675"/>
          <c:h val="0.6725"/>
        </c:manualLayout>
      </c:layout>
      <c:barChart>
        <c:barDir val="col"/>
        <c:grouping val="clustered"/>
        <c:varyColors val="0"/>
        <c:ser>
          <c:idx val="1"/>
          <c:order val="0"/>
          <c:tx>
            <c:v>Pool</c:v>
          </c:tx>
          <c:spPr>
            <a:gradFill rotWithShape="1">
              <a:gsLst>
                <a:gs pos="0">
                  <a:srgbClr val="CE3B37"/>
                </a:gs>
                <a:gs pos="20000">
                  <a:srgbClr val="CB3D3A"/>
                </a:gs>
                <a:gs pos="100000">
                  <a:srgbClr val="9B2D2A"/>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'Data Tables'!$A$11:$A$37</c:f>
              <c:strCache>
                <c:ptCount val="27"/>
                <c:pt idx="0">
                  <c:v>Stoneflies</c:v>
                </c:pt>
                <c:pt idx="1">
                  <c:v>Dragonflies</c:v>
                </c:pt>
                <c:pt idx="2">
                  <c:v>Damselflies</c:v>
                </c:pt>
                <c:pt idx="3">
                  <c:v>Mayflies</c:v>
                </c:pt>
                <c:pt idx="4">
                  <c:v>Water Penny Beetles</c:v>
                </c:pt>
                <c:pt idx="5">
                  <c:v>Whirligig Beetles</c:v>
                </c:pt>
                <c:pt idx="6">
                  <c:v>Riffle Beetles</c:v>
                </c:pt>
                <c:pt idx="7">
                  <c:v>Midge Larvae</c:v>
                </c:pt>
                <c:pt idx="8">
                  <c:v>Blackfly Larvae</c:v>
                </c:pt>
                <c:pt idx="9">
                  <c:v>Crane Fly Larva</c:v>
                </c:pt>
                <c:pt idx="10">
                  <c:v>Dobsonfly Larva</c:v>
                </c:pt>
                <c:pt idx="11">
                  <c:v>Alderfy Larva</c:v>
                </c:pt>
                <c:pt idx="12">
                  <c:v>Case-making Caddisfly Larvae</c:v>
                </c:pt>
                <c:pt idx="13">
                  <c:v>Free-living Caddisfly Larvae</c:v>
                </c:pt>
                <c:pt idx="14">
                  <c:v>Net spinner Caddisfly Larvae</c:v>
                </c:pt>
                <c:pt idx="15">
                  <c:v>Scud</c:v>
                </c:pt>
                <c:pt idx="16">
                  <c:v>Sowbugs/Pillbugs</c:v>
                </c:pt>
                <c:pt idx="17">
                  <c:v>Crayfish</c:v>
                </c:pt>
                <c:pt idx="18">
                  <c:v>Spiders</c:v>
                </c:pt>
                <c:pt idx="19">
                  <c:v>Snails</c:v>
                </c:pt>
                <c:pt idx="20">
                  <c:v>Clams &amp; Mussels</c:v>
                </c:pt>
                <c:pt idx="21">
                  <c:v>Leeches</c:v>
                </c:pt>
                <c:pt idx="22">
                  <c:v>Aquatic Earthworms</c:v>
                </c:pt>
                <c:pt idx="23">
                  <c:v>Planaria</c:v>
                </c:pt>
                <c:pt idx="24">
                  <c:v>Water Mites</c:v>
                </c:pt>
                <c:pt idx="25">
                  <c:v>Other small arthropods &amp; Protists</c:v>
                </c:pt>
                <c:pt idx="26">
                  <c:v>Unidentified Organisms</c:v>
                </c:pt>
              </c:strCache>
            </c:strRef>
          </c:cat>
          <c:val>
            <c:numRef>
              <c:f>'Data Tables'!$AI$11:$AI$37</c:f>
              <c:numCach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er>
        <c:ser>
          <c:idx val="0"/>
          <c:order val="1"/>
          <c:tx>
            <c:v>Riffle</c:v>
          </c:tx>
          <c:spPr>
            <a:gradFill rotWithShape="1">
              <a:gsLst>
                <a:gs pos="0">
                  <a:srgbClr val="3A7CCB"/>
                </a:gs>
                <a:gs pos="20000">
                  <a:srgbClr val="3C7BC7"/>
                </a:gs>
                <a:gs pos="100000">
                  <a:srgbClr val="2C5D9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'Data Tables'!$A$11:$A$37</c:f>
              <c:strCache>
                <c:ptCount val="27"/>
                <c:pt idx="0">
                  <c:v>Stoneflies</c:v>
                </c:pt>
                <c:pt idx="1">
                  <c:v>Dragonflies</c:v>
                </c:pt>
                <c:pt idx="2">
                  <c:v>Damselflies</c:v>
                </c:pt>
                <c:pt idx="3">
                  <c:v>Mayflies</c:v>
                </c:pt>
                <c:pt idx="4">
                  <c:v>Water Penny Beetles</c:v>
                </c:pt>
                <c:pt idx="5">
                  <c:v>Whirligig Beetles</c:v>
                </c:pt>
                <c:pt idx="6">
                  <c:v>Riffle Beetles</c:v>
                </c:pt>
                <c:pt idx="7">
                  <c:v>Midge Larvae</c:v>
                </c:pt>
                <c:pt idx="8">
                  <c:v>Blackfly Larvae</c:v>
                </c:pt>
                <c:pt idx="9">
                  <c:v>Crane Fly Larva</c:v>
                </c:pt>
                <c:pt idx="10">
                  <c:v>Dobsonfly Larva</c:v>
                </c:pt>
                <c:pt idx="11">
                  <c:v>Alderfy Larva</c:v>
                </c:pt>
                <c:pt idx="12">
                  <c:v>Case-making Caddisfly Larvae</c:v>
                </c:pt>
                <c:pt idx="13">
                  <c:v>Free-living Caddisfly Larvae</c:v>
                </c:pt>
                <c:pt idx="14">
                  <c:v>Net spinner Caddisfly Larvae</c:v>
                </c:pt>
                <c:pt idx="15">
                  <c:v>Scud</c:v>
                </c:pt>
                <c:pt idx="16">
                  <c:v>Sowbugs/Pillbugs</c:v>
                </c:pt>
                <c:pt idx="17">
                  <c:v>Crayfish</c:v>
                </c:pt>
                <c:pt idx="18">
                  <c:v>Spiders</c:v>
                </c:pt>
                <c:pt idx="19">
                  <c:v>Snails</c:v>
                </c:pt>
                <c:pt idx="20">
                  <c:v>Clams &amp; Mussels</c:v>
                </c:pt>
                <c:pt idx="21">
                  <c:v>Leeches</c:v>
                </c:pt>
                <c:pt idx="22">
                  <c:v>Aquatic Earthworms</c:v>
                </c:pt>
                <c:pt idx="23">
                  <c:v>Planaria</c:v>
                </c:pt>
                <c:pt idx="24">
                  <c:v>Water Mites</c:v>
                </c:pt>
                <c:pt idx="25">
                  <c:v>Other small arthropods &amp; Protists</c:v>
                </c:pt>
                <c:pt idx="26">
                  <c:v>Unidentified Organisms</c:v>
                </c:pt>
              </c:strCache>
            </c:strRef>
          </c:cat>
          <c:val>
            <c:numRef>
              <c:f>'Data Tables'!$AJ$11:$AJ$37</c:f>
              <c:numCach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er>
        <c:axId val="36521144"/>
        <c:axId val="60254841"/>
      </c:barChart>
      <c:catAx>
        <c:axId val="36521144"/>
        <c:scaling>
          <c:orientation val="minMax"/>
        </c:scaling>
        <c:axPos val="b"/>
        <c:title>
          <c:tx>
            <c:rich>
              <a:bodyPr vert="horz" rot="0" anchor="ctr"/>
              <a:lstStyle/>
              <a:p>
                <a:pPr algn="ctr">
                  <a:defRPr/>
                </a:pPr>
                <a:r>
                  <a:rPr lang="en-US" cap="none" sz="1600" b="1" i="0" u="none" baseline="0">
                    <a:solidFill>
                      <a:srgbClr val="000000"/>
                    </a:solidFill>
                    <a:latin typeface="Calibri"/>
                    <a:ea typeface="Calibri"/>
                    <a:cs typeface="Calibri"/>
                  </a:rPr>
                  <a:t>Common Names of Organisms</a:t>
                </a:r>
              </a:p>
            </c:rich>
          </c:tx>
          <c:layout>
            <c:manualLayout>
              <c:xMode val="factor"/>
              <c:yMode val="factor"/>
              <c:x val="-0.088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2700000"/>
          <a:lstStyle/>
          <a:p>
            <a:pPr>
              <a:defRPr lang="en-US" cap="none" sz="1200" b="0" i="0" u="none" baseline="0">
                <a:solidFill>
                  <a:srgbClr val="000000"/>
                </a:solidFill>
                <a:latin typeface="Calibri"/>
                <a:ea typeface="Calibri"/>
                <a:cs typeface="Calibri"/>
              </a:defRPr>
            </a:pPr>
          </a:p>
        </c:txPr>
        <c:crossAx val="60254841"/>
        <c:crosses val="autoZero"/>
        <c:auto val="1"/>
        <c:lblOffset val="100"/>
        <c:tickLblSkip val="1"/>
        <c:noMultiLvlLbl val="0"/>
      </c:catAx>
      <c:valAx>
        <c:axId val="60254841"/>
        <c:scaling>
          <c:orientation val="minMax"/>
        </c:scaling>
        <c:axPos val="l"/>
        <c:title>
          <c:tx>
            <c:rich>
              <a:bodyPr vert="horz" rot="-5400000" anchor="ctr"/>
              <a:lstStyle/>
              <a:p>
                <a:pPr algn="ctr">
                  <a:defRPr/>
                </a:pPr>
                <a:r>
                  <a:rPr lang="en-US" cap="none" sz="1600" b="1" i="0" u="none" baseline="0">
                    <a:solidFill>
                      <a:srgbClr val="000000"/>
                    </a:solidFill>
                    <a:latin typeface="Calibri"/>
                    <a:ea typeface="Calibri"/>
                    <a:cs typeface="Calibri"/>
                  </a:rPr>
                  <a:t>Number of Individuals</a:t>
                </a:r>
              </a:p>
            </c:rich>
          </c:tx>
          <c:layout>
            <c:manualLayout>
              <c:xMode val="factor"/>
              <c:yMode val="factor"/>
              <c:x val="0.00125"/>
              <c:y val="0.001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200" b="0" i="0" u="none" baseline="0">
                <a:solidFill>
                  <a:srgbClr val="000000"/>
                </a:solidFill>
                <a:latin typeface="Calibri"/>
                <a:ea typeface="Calibri"/>
                <a:cs typeface="Calibri"/>
              </a:defRPr>
            </a:pPr>
          </a:p>
        </c:txPr>
        <c:crossAx val="36521144"/>
        <c:crossesAt val="1"/>
        <c:crossBetween val="between"/>
        <c:dispUnits/>
      </c:valAx>
      <c:spPr>
        <a:solidFill>
          <a:srgbClr val="FFFFFF"/>
        </a:solidFill>
        <a:ln w="3175">
          <a:noFill/>
        </a:ln>
      </c:spPr>
    </c:plotArea>
    <c:legend>
      <c:legendPos val="b"/>
      <c:layout>
        <c:manualLayout>
          <c:xMode val="edge"/>
          <c:yMode val="edge"/>
          <c:x val="0.413"/>
          <c:y val="0.92325"/>
          <c:w val="0.19175"/>
          <c:h val="0.0575"/>
        </c:manualLayout>
      </c:layout>
      <c:overlay val="0"/>
      <c:spPr>
        <a:noFill/>
        <a:ln w="3175">
          <a:noFill/>
        </a:ln>
      </c:spPr>
      <c:txPr>
        <a:bodyPr vert="horz" rot="0"/>
        <a:lstStyle/>
        <a:p>
          <a:pPr>
            <a:defRPr lang="en-US" cap="none" sz="18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latin typeface="Calibri"/>
                <a:ea typeface="Calibri"/>
                <a:cs typeface="Calibri"/>
              </a:rPr>
              <a:t>Class Average of Total Organisms in Leaf Packs </a:t>
            </a:r>
          </a:p>
        </c:rich>
      </c:tx>
      <c:layout>
        <c:manualLayout>
          <c:xMode val="factor"/>
          <c:yMode val="factor"/>
          <c:x val="-0.0015"/>
          <c:y val="-0.004"/>
        </c:manualLayout>
      </c:layout>
      <c:spPr>
        <a:noFill/>
        <a:ln w="3175">
          <a:noFill/>
        </a:ln>
      </c:spPr>
    </c:title>
    <c:plotArea>
      <c:layout>
        <c:manualLayout>
          <c:xMode val="edge"/>
          <c:yMode val="edge"/>
          <c:x val="0.05525"/>
          <c:y val="0.0765"/>
          <c:w val="0.9245"/>
          <c:h val="0.808"/>
        </c:manualLayout>
      </c:layout>
      <c:barChart>
        <c:barDir val="col"/>
        <c:grouping val="clustered"/>
        <c:varyColors val="0"/>
        <c:ser>
          <c:idx val="0"/>
          <c:order val="0"/>
          <c:tx>
            <c:v>Pool</c:v>
          </c:tx>
          <c:spPr>
            <a:gradFill rotWithShape="1">
              <a:gsLst>
                <a:gs pos="0">
                  <a:srgbClr val="3A7CCB"/>
                </a:gs>
                <a:gs pos="20000">
                  <a:srgbClr val="3C7BC7"/>
                </a:gs>
                <a:gs pos="100000">
                  <a:srgbClr val="2C5D9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numRef>
              <c:f>'Data Tables'!$AI$39</c:f>
              <c:numCache>
                <c:ptCount val="1"/>
              </c:numCache>
            </c:numRef>
          </c:cat>
          <c:val>
            <c:numRef>
              <c:f>'Data Tables'!$AI$39</c:f>
              <c:numCache>
                <c:ptCount val="1"/>
                <c:pt idx="0">
                  <c:v>0</c:v>
                </c:pt>
              </c:numCache>
            </c:numRef>
          </c:val>
        </c:ser>
        <c:ser>
          <c:idx val="1"/>
          <c:order val="1"/>
          <c:tx>
            <c:v>Riffle</c:v>
          </c:tx>
          <c:spPr>
            <a:gradFill rotWithShape="1">
              <a:gsLst>
                <a:gs pos="0">
                  <a:srgbClr val="CE3B37"/>
                </a:gs>
                <a:gs pos="20000">
                  <a:srgbClr val="CB3D3A"/>
                </a:gs>
                <a:gs pos="100000">
                  <a:srgbClr val="9B2D2A"/>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val>
            <c:numRef>
              <c:f>'Data Tables'!$AJ$39</c:f>
              <c:numCache>
                <c:ptCount val="1"/>
                <c:pt idx="0">
                  <c:v>0</c:v>
                </c:pt>
              </c:numCache>
            </c:numRef>
          </c:val>
        </c:ser>
        <c:gapWidth val="500"/>
        <c:axId val="5422658"/>
        <c:axId val="48803923"/>
      </c:barChart>
      <c:catAx>
        <c:axId val="5422658"/>
        <c:scaling>
          <c:orientation val="minMax"/>
        </c:scaling>
        <c:axPos val="b"/>
        <c:title>
          <c:tx>
            <c:rich>
              <a:bodyPr vert="horz" rot="0" anchor="ctr"/>
              <a:lstStyle/>
              <a:p>
                <a:pPr algn="ctr">
                  <a:defRPr/>
                </a:pPr>
                <a:r>
                  <a:rPr lang="en-US" cap="none" sz="1600" b="1" i="0" u="none" baseline="0">
                    <a:solidFill>
                      <a:srgbClr val="000000"/>
                    </a:solidFill>
                    <a:latin typeface="Calibri"/>
                    <a:ea typeface="Calibri"/>
                    <a:cs typeface="Calibri"/>
                  </a:rPr>
                  <a:t>Treatment</a:t>
                </a:r>
              </a:p>
            </c:rich>
          </c:tx>
          <c:layout>
            <c:manualLayout>
              <c:xMode val="factor"/>
              <c:yMode val="factor"/>
              <c:x val="0.006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600" b="1" i="0" u="none" baseline="0">
                <a:solidFill>
                  <a:srgbClr val="000000"/>
                </a:solidFill>
                <a:latin typeface="Calibri"/>
                <a:ea typeface="Calibri"/>
                <a:cs typeface="Calibri"/>
              </a:defRPr>
            </a:pPr>
          </a:p>
        </c:txPr>
        <c:crossAx val="48803923"/>
        <c:crosses val="autoZero"/>
        <c:auto val="1"/>
        <c:lblOffset val="100"/>
        <c:tickLblSkip val="1"/>
        <c:noMultiLvlLbl val="0"/>
      </c:catAx>
      <c:valAx>
        <c:axId val="48803923"/>
        <c:scaling>
          <c:orientation val="minMax"/>
        </c:scaling>
        <c:axPos val="l"/>
        <c:title>
          <c:tx>
            <c:rich>
              <a:bodyPr vert="horz" rot="-5400000" anchor="ctr"/>
              <a:lstStyle/>
              <a:p>
                <a:pPr algn="ctr">
                  <a:defRPr/>
                </a:pPr>
                <a:r>
                  <a:rPr lang="en-US" cap="none" sz="1600" b="1" i="0" u="none" baseline="0">
                    <a:solidFill>
                      <a:srgbClr val="000000"/>
                    </a:solidFill>
                    <a:latin typeface="Calibri"/>
                    <a:ea typeface="Calibri"/>
                    <a:cs typeface="Calibri"/>
                  </a:rPr>
                  <a:t>Number of Individuals</a:t>
                </a:r>
              </a:p>
            </c:rich>
          </c:tx>
          <c:layout>
            <c:manualLayout>
              <c:xMode val="factor"/>
              <c:yMode val="factor"/>
              <c:x val="0.00125"/>
              <c:y val="0.00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200" b="0" i="0" u="none" baseline="0">
                <a:solidFill>
                  <a:srgbClr val="000000"/>
                </a:solidFill>
                <a:latin typeface="Calibri"/>
                <a:ea typeface="Calibri"/>
                <a:cs typeface="Calibri"/>
              </a:defRPr>
            </a:pPr>
          </a:p>
        </c:txPr>
        <c:crossAx val="5422658"/>
        <c:crossesAt val="1"/>
        <c:crossBetween val="between"/>
        <c:dispUnits/>
      </c:valAx>
      <c:spPr>
        <a:solidFill>
          <a:srgbClr val="FFFFFF"/>
        </a:solidFill>
        <a:ln w="3175">
          <a:noFill/>
        </a:ln>
      </c:spPr>
    </c:plotArea>
    <c:legend>
      <c:legendPos val="b"/>
      <c:layout>
        <c:manualLayout>
          <c:xMode val="edge"/>
          <c:yMode val="edge"/>
          <c:x val="0.439"/>
          <c:y val="0.93775"/>
          <c:w val="0.1045"/>
          <c:h val="0.03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latin typeface="Calibri"/>
                <a:ea typeface="Calibri"/>
                <a:cs typeface="Calibri"/>
              </a:rPr>
              <a:t>Class Average Counts of Organisms in Leaf Packs Grouped by Feeding Type with Error Bars</a:t>
            </a:r>
          </a:p>
        </c:rich>
      </c:tx>
      <c:layout>
        <c:manualLayout>
          <c:xMode val="factor"/>
          <c:yMode val="factor"/>
          <c:x val="0"/>
          <c:y val="-0.004"/>
        </c:manualLayout>
      </c:layout>
      <c:spPr>
        <a:noFill/>
        <a:ln w="3175">
          <a:noFill/>
        </a:ln>
      </c:spPr>
    </c:title>
    <c:plotArea>
      <c:layout>
        <c:manualLayout>
          <c:xMode val="edge"/>
          <c:yMode val="edge"/>
          <c:x val="0.05525"/>
          <c:y val="0.12525"/>
          <c:w val="0.9245"/>
          <c:h val="0.73875"/>
        </c:manualLayout>
      </c:layout>
      <c:barChart>
        <c:barDir val="col"/>
        <c:grouping val="clustered"/>
        <c:varyColors val="0"/>
        <c:ser>
          <c:idx val="0"/>
          <c:order val="0"/>
          <c:tx>
            <c:v>Pool</c:v>
          </c:tx>
          <c:spPr>
            <a:gradFill rotWithShape="1">
              <a:gsLst>
                <a:gs pos="0">
                  <a:srgbClr val="3A7CCB"/>
                </a:gs>
                <a:gs pos="20000">
                  <a:srgbClr val="3C7BC7"/>
                </a:gs>
                <a:gs pos="100000">
                  <a:srgbClr val="2C5D9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dLblPos val="inBase"/>
            <c:showLegendKey val="0"/>
            <c:showVal val="1"/>
            <c:showBubbleSize val="0"/>
            <c:showCatName val="0"/>
            <c:showSerName val="0"/>
            <c:showPercent val="0"/>
          </c:dLbls>
          <c:errBars>
            <c:errDir val="y"/>
            <c:errBarType val="both"/>
            <c:errValType val="cust"/>
            <c:plus>
              <c:numRef>
                <c:f>'Data Tables'!$AK$60:$AK$64</c:f>
                <c:numCache>
                  <c:ptCount val="5"/>
                  <c:pt idx="0">
                    <c:v>0</c:v>
                  </c:pt>
                  <c:pt idx="1">
                    <c:v>0</c:v>
                  </c:pt>
                  <c:pt idx="2">
                    <c:v>0</c:v>
                  </c:pt>
                  <c:pt idx="3">
                    <c:v>0</c:v>
                  </c:pt>
                  <c:pt idx="4">
                    <c:v>0</c:v>
                  </c:pt>
                </c:numCache>
              </c:numRef>
            </c:plus>
            <c:minus>
              <c:numRef>
                <c:f>'Data Tables'!$AK$60:$AK$64</c:f>
                <c:numCache>
                  <c:ptCount val="5"/>
                  <c:pt idx="0">
                    <c:v>0</c:v>
                  </c:pt>
                  <c:pt idx="1">
                    <c:v>0</c:v>
                  </c:pt>
                  <c:pt idx="2">
                    <c:v>0</c:v>
                  </c:pt>
                  <c:pt idx="3">
                    <c:v>0</c:v>
                  </c:pt>
                  <c:pt idx="4">
                    <c:v>0</c:v>
                  </c:pt>
                </c:numCache>
              </c:numRef>
            </c:minus>
            <c:noEndCap val="0"/>
            <c:spPr>
              <a:ln w="3175">
                <a:solidFill>
                  <a:srgbClr val="000000"/>
                </a:solidFill>
              </a:ln>
            </c:spPr>
          </c:errBars>
          <c:cat>
            <c:strRef>
              <c:f>'Data Tables'!$B$60:$B$64</c:f>
              <c:strCache>
                <c:ptCount val="5"/>
                <c:pt idx="0">
                  <c:v>Shredder</c:v>
                </c:pt>
                <c:pt idx="1">
                  <c:v>Collector</c:v>
                </c:pt>
                <c:pt idx="2">
                  <c:v>Scraper</c:v>
                </c:pt>
                <c:pt idx="3">
                  <c:v>Predator</c:v>
                </c:pt>
                <c:pt idx="4">
                  <c:v>Unknown</c:v>
                </c:pt>
              </c:strCache>
            </c:strRef>
          </c:cat>
          <c:val>
            <c:numRef>
              <c:f>'Data Tables'!$AI$60:$AI$64</c:f>
              <c:numCache>
                <c:ptCount val="5"/>
                <c:pt idx="0">
                  <c:v>0</c:v>
                </c:pt>
                <c:pt idx="1">
                  <c:v>0</c:v>
                </c:pt>
                <c:pt idx="2">
                  <c:v>0</c:v>
                </c:pt>
                <c:pt idx="3">
                  <c:v>0</c:v>
                </c:pt>
                <c:pt idx="4">
                  <c:v>0</c:v>
                </c:pt>
              </c:numCache>
            </c:numRef>
          </c:val>
        </c:ser>
        <c:ser>
          <c:idx val="1"/>
          <c:order val="1"/>
          <c:tx>
            <c:v>Riffle</c:v>
          </c:tx>
          <c:spPr>
            <a:gradFill rotWithShape="1">
              <a:gsLst>
                <a:gs pos="0">
                  <a:srgbClr val="CE3B37"/>
                </a:gs>
                <a:gs pos="20000">
                  <a:srgbClr val="CB3D3A"/>
                </a:gs>
                <a:gs pos="100000">
                  <a:srgbClr val="9B2D2A"/>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dLblPos val="inBase"/>
            <c:showLegendKey val="0"/>
            <c:showVal val="1"/>
            <c:showBubbleSize val="0"/>
            <c:showCatName val="0"/>
            <c:showSerName val="0"/>
            <c:showPercent val="0"/>
          </c:dLbls>
          <c:errBars>
            <c:errDir val="y"/>
            <c:errBarType val="both"/>
            <c:errValType val="cust"/>
            <c:plus>
              <c:numRef>
                <c:f>'Data Tables'!$AL$60:$AL$64</c:f>
                <c:numCache>
                  <c:ptCount val="5"/>
                  <c:pt idx="0">
                    <c:v>0</c:v>
                  </c:pt>
                  <c:pt idx="1">
                    <c:v>0</c:v>
                  </c:pt>
                  <c:pt idx="2">
                    <c:v>0</c:v>
                  </c:pt>
                  <c:pt idx="3">
                    <c:v>0</c:v>
                  </c:pt>
                  <c:pt idx="4">
                    <c:v>0</c:v>
                  </c:pt>
                </c:numCache>
              </c:numRef>
            </c:plus>
            <c:minus>
              <c:numRef>
                <c:f>'Data Tables'!$AL$60:$AL$64</c:f>
                <c:numCache>
                  <c:ptCount val="5"/>
                  <c:pt idx="0">
                    <c:v>0</c:v>
                  </c:pt>
                  <c:pt idx="1">
                    <c:v>0</c:v>
                  </c:pt>
                  <c:pt idx="2">
                    <c:v>0</c:v>
                  </c:pt>
                  <c:pt idx="3">
                    <c:v>0</c:v>
                  </c:pt>
                  <c:pt idx="4">
                    <c:v>0</c:v>
                  </c:pt>
                </c:numCache>
              </c:numRef>
            </c:minus>
            <c:noEndCap val="0"/>
            <c:spPr>
              <a:ln w="3175">
                <a:solidFill>
                  <a:srgbClr val="000000"/>
                </a:solidFill>
              </a:ln>
            </c:spPr>
          </c:errBars>
          <c:cat>
            <c:strRef>
              <c:f>'Data Tables'!$B$60:$B$64</c:f>
              <c:strCache>
                <c:ptCount val="5"/>
                <c:pt idx="0">
                  <c:v>Shredder</c:v>
                </c:pt>
                <c:pt idx="1">
                  <c:v>Collector</c:v>
                </c:pt>
                <c:pt idx="2">
                  <c:v>Scraper</c:v>
                </c:pt>
                <c:pt idx="3">
                  <c:v>Predator</c:v>
                </c:pt>
                <c:pt idx="4">
                  <c:v>Unknown</c:v>
                </c:pt>
              </c:strCache>
            </c:strRef>
          </c:cat>
          <c:val>
            <c:numRef>
              <c:f>'Data Tables'!$AJ$60:$AJ$64</c:f>
              <c:numCache>
                <c:ptCount val="5"/>
                <c:pt idx="0">
                  <c:v>0</c:v>
                </c:pt>
                <c:pt idx="1">
                  <c:v>0</c:v>
                </c:pt>
                <c:pt idx="2">
                  <c:v>0</c:v>
                </c:pt>
                <c:pt idx="3">
                  <c:v>0</c:v>
                </c:pt>
                <c:pt idx="4">
                  <c:v>0</c:v>
                </c:pt>
              </c:numCache>
            </c:numRef>
          </c:val>
        </c:ser>
        <c:axId val="36582124"/>
        <c:axId val="60803661"/>
      </c:barChart>
      <c:catAx>
        <c:axId val="36582124"/>
        <c:scaling>
          <c:orientation val="minMax"/>
        </c:scaling>
        <c:axPos val="b"/>
        <c:title>
          <c:tx>
            <c:rich>
              <a:bodyPr vert="horz" rot="0" anchor="ctr"/>
              <a:lstStyle/>
              <a:p>
                <a:pPr algn="ctr">
                  <a:defRPr/>
                </a:pPr>
                <a:r>
                  <a:rPr lang="en-US" cap="none" sz="1600" b="1" i="0" u="none" baseline="0">
                    <a:solidFill>
                      <a:srgbClr val="000000"/>
                    </a:solidFill>
                    <a:latin typeface="Calibri"/>
                    <a:ea typeface="Calibri"/>
                    <a:cs typeface="Calibri"/>
                  </a:rPr>
                  <a:t>Feeding Type</a:t>
                </a:r>
              </a:p>
            </c:rich>
          </c:tx>
          <c:layout>
            <c:manualLayout>
              <c:xMode val="factor"/>
              <c:yMode val="factor"/>
              <c:x val="-0.004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400" b="1" i="0" u="none" baseline="0">
                <a:solidFill>
                  <a:srgbClr val="000000"/>
                </a:solidFill>
                <a:latin typeface="Calibri"/>
                <a:ea typeface="Calibri"/>
                <a:cs typeface="Calibri"/>
              </a:defRPr>
            </a:pPr>
          </a:p>
        </c:txPr>
        <c:crossAx val="60803661"/>
        <c:crosses val="autoZero"/>
        <c:auto val="1"/>
        <c:lblOffset val="100"/>
        <c:tickLblSkip val="1"/>
        <c:noMultiLvlLbl val="0"/>
      </c:catAx>
      <c:valAx>
        <c:axId val="60803661"/>
        <c:scaling>
          <c:orientation val="minMax"/>
        </c:scaling>
        <c:axPos val="l"/>
        <c:title>
          <c:tx>
            <c:rich>
              <a:bodyPr vert="horz" rot="-5400000" anchor="ctr"/>
              <a:lstStyle/>
              <a:p>
                <a:pPr algn="ctr">
                  <a:defRPr/>
                </a:pPr>
                <a:r>
                  <a:rPr lang="en-US" cap="none" sz="1600" b="1" i="0" u="none" baseline="0">
                    <a:solidFill>
                      <a:srgbClr val="000000"/>
                    </a:solidFill>
                    <a:latin typeface="Calibri"/>
                    <a:ea typeface="Calibri"/>
                    <a:cs typeface="Calibri"/>
                  </a:rPr>
                  <a:t>Number of Individuals</a:t>
                </a:r>
              </a:p>
            </c:rich>
          </c:tx>
          <c:layout>
            <c:manualLayout>
              <c:xMode val="factor"/>
              <c:yMode val="factor"/>
              <c:x val="0.00125"/>
              <c:y val="0.00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200" b="0" i="0" u="none" baseline="0">
                <a:solidFill>
                  <a:srgbClr val="000000"/>
                </a:solidFill>
                <a:latin typeface="Calibri"/>
                <a:ea typeface="Calibri"/>
                <a:cs typeface="Calibri"/>
              </a:defRPr>
            </a:pPr>
          </a:p>
        </c:txPr>
        <c:crossAx val="36582124"/>
        <c:crossesAt val="1"/>
        <c:crossBetween val="between"/>
        <c:dispUnits/>
      </c:valAx>
      <c:spPr>
        <a:solidFill>
          <a:srgbClr val="FFFFFF"/>
        </a:solidFill>
        <a:ln w="3175">
          <a:noFill/>
        </a:ln>
      </c:spPr>
    </c:plotArea>
    <c:legend>
      <c:legendPos val="b"/>
      <c:layout>
        <c:manualLayout>
          <c:xMode val="edge"/>
          <c:yMode val="edge"/>
          <c:x val="0.3955"/>
          <c:y val="0.92075"/>
          <c:w val="0.19175"/>
          <c:h val="0.0575"/>
        </c:manualLayout>
      </c:layout>
      <c:overlay val="0"/>
      <c:spPr>
        <a:noFill/>
        <a:ln w="3175">
          <a:noFill/>
        </a:ln>
      </c:spPr>
      <c:txPr>
        <a:bodyPr vert="horz" rot="0"/>
        <a:lstStyle/>
        <a:p>
          <a:pPr>
            <a:defRPr lang="en-US" cap="none" sz="18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Scale="84"/>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Views>
    <sheetView workbookViewId="0" zoomScale="8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Views>
    <sheetView workbookViewId="0" zoomScale="84"/>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66675</xdr:rowOff>
    </xdr:from>
    <xdr:to>
      <xdr:col>6</xdr:col>
      <xdr:colOff>0</xdr:colOff>
      <xdr:row>6</xdr:row>
      <xdr:rowOff>95250</xdr:rowOff>
    </xdr:to>
    <xdr:sp>
      <xdr:nvSpPr>
        <xdr:cNvPr id="1" name="TextBox 1"/>
        <xdr:cNvSpPr txBox="1">
          <a:spLocks noChangeArrowheads="1"/>
        </xdr:cNvSpPr>
      </xdr:nvSpPr>
      <xdr:spPr>
        <a:xfrm>
          <a:off x="38100" y="257175"/>
          <a:ext cx="5943600" cy="981075"/>
        </a:xfrm>
        <a:prstGeom prst="rect">
          <a:avLst/>
        </a:prstGeom>
        <a:gradFill rotWithShape="1">
          <a:gsLst>
            <a:gs pos="0">
              <a:srgbClr val="34B3D6"/>
            </a:gs>
            <a:gs pos="20000">
              <a:srgbClr val="36B1D2"/>
            </a:gs>
            <a:gs pos="100000">
              <a:srgbClr val="2787A0"/>
            </a:gs>
          </a:gsLst>
          <a:lin ang="5400000" scaled="1"/>
        </a:gra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Fill in the number of organisms of</a:t>
          </a:r>
          <a:r>
            <a:rPr lang="en-US" cap="none" sz="1100" b="0" i="0" u="none" baseline="0">
              <a:solidFill>
                <a:srgbClr val="000000"/>
              </a:solidFill>
              <a:latin typeface="Calibri"/>
              <a:ea typeface="Calibri"/>
              <a:cs typeface="Calibri"/>
            </a:rPr>
            <a:t> each type found in Bag 1 and Bag 2 (green cells) for each student group. Leave any unneeded group columns blank. The spreadsheet will automatically calculate the values indicated in the pink cells (average &amp; standard error (SE) for the class, then totals of the averages). Graphs of each type of data will be generated in Graph 3.1 (class average for all organism groups), Graph 3.2 (bags totals), and Graph 3.3 (feeding type totals with SE).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9:AM64"/>
  <sheetViews>
    <sheetView tabSelected="1" workbookViewId="0" topLeftCell="D48">
      <selection activeCell="D60" sqref="D60"/>
    </sheetView>
  </sheetViews>
  <sheetFormatPr defaultColWidth="12.57421875" defaultRowHeight="15"/>
  <cols>
    <col min="1" max="1" width="29.00390625" style="0" customWidth="1"/>
    <col min="2" max="2" width="15.8515625" style="0" customWidth="1"/>
    <col min="3" max="3" width="11.28125" style="0" customWidth="1"/>
    <col min="4" max="4" width="14.7109375" style="0" customWidth="1"/>
    <col min="5" max="38" width="9.421875" style="0" customWidth="1"/>
    <col min="39" max="16384" width="12.421875" style="0" customWidth="1"/>
  </cols>
  <sheetData>
    <row r="9" spans="1:38" ht="13.5">
      <c r="A9" s="24" t="s">
        <v>0</v>
      </c>
      <c r="B9" s="24"/>
      <c r="C9" s="24"/>
      <c r="D9" s="24"/>
      <c r="E9" s="17" t="s">
        <v>1</v>
      </c>
      <c r="F9" s="24"/>
      <c r="G9" s="17" t="s">
        <v>2</v>
      </c>
      <c r="H9" s="24"/>
      <c r="I9" s="17" t="s">
        <v>3</v>
      </c>
      <c r="J9" s="24"/>
      <c r="K9" s="17" t="s">
        <v>4</v>
      </c>
      <c r="L9" s="24"/>
      <c r="M9" s="17" t="s">
        <v>5</v>
      </c>
      <c r="N9" s="24"/>
      <c r="O9" s="17" t="s">
        <v>6</v>
      </c>
      <c r="P9" s="24"/>
      <c r="Q9" s="16" t="s">
        <v>7</v>
      </c>
      <c r="R9" s="17"/>
      <c r="S9" s="16" t="s">
        <v>8</v>
      </c>
      <c r="T9" s="17"/>
      <c r="U9" s="16" t="s">
        <v>9</v>
      </c>
      <c r="V9" s="17"/>
      <c r="W9" s="16" t="s">
        <v>10</v>
      </c>
      <c r="X9" s="17"/>
      <c r="Y9" s="16" t="s">
        <v>11</v>
      </c>
      <c r="Z9" s="17"/>
      <c r="AA9" s="16" t="s">
        <v>12</v>
      </c>
      <c r="AB9" s="17"/>
      <c r="AC9" s="16" t="s">
        <v>13</v>
      </c>
      <c r="AD9" s="17"/>
      <c r="AE9" s="16" t="s">
        <v>14</v>
      </c>
      <c r="AF9" s="17"/>
      <c r="AG9" s="16" t="s">
        <v>15</v>
      </c>
      <c r="AH9" s="17"/>
      <c r="AI9" s="16" t="s">
        <v>16</v>
      </c>
      <c r="AJ9" s="17"/>
      <c r="AK9" s="16" t="s">
        <v>17</v>
      </c>
      <c r="AL9" s="17"/>
    </row>
    <row r="10" spans="1:38" ht="13.5">
      <c r="A10" s="1" t="s">
        <v>18</v>
      </c>
      <c r="B10" s="18" t="s">
        <v>19</v>
      </c>
      <c r="C10" s="19"/>
      <c r="D10" s="1" t="s">
        <v>20</v>
      </c>
      <c r="E10" s="2" t="s">
        <v>93</v>
      </c>
      <c r="F10" s="3" t="s">
        <v>94</v>
      </c>
      <c r="G10" s="2" t="s">
        <v>93</v>
      </c>
      <c r="H10" s="3" t="s">
        <v>94</v>
      </c>
      <c r="I10" s="2" t="s">
        <v>93</v>
      </c>
      <c r="J10" s="3" t="s">
        <v>94</v>
      </c>
      <c r="K10" s="2" t="s">
        <v>93</v>
      </c>
      <c r="L10" s="3" t="s">
        <v>94</v>
      </c>
      <c r="M10" s="2" t="s">
        <v>93</v>
      </c>
      <c r="N10" s="3" t="s">
        <v>94</v>
      </c>
      <c r="O10" s="2" t="s">
        <v>93</v>
      </c>
      <c r="P10" s="3" t="s">
        <v>94</v>
      </c>
      <c r="Q10" s="2" t="s">
        <v>93</v>
      </c>
      <c r="R10" s="3" t="s">
        <v>94</v>
      </c>
      <c r="S10" s="2" t="s">
        <v>93</v>
      </c>
      <c r="T10" s="3" t="s">
        <v>94</v>
      </c>
      <c r="U10" s="2" t="s">
        <v>93</v>
      </c>
      <c r="V10" s="3" t="s">
        <v>94</v>
      </c>
      <c r="W10" s="2" t="s">
        <v>95</v>
      </c>
      <c r="X10" s="3" t="s">
        <v>94</v>
      </c>
      <c r="Y10" s="2" t="s">
        <v>95</v>
      </c>
      <c r="Z10" s="3" t="s">
        <v>94</v>
      </c>
      <c r="AA10" s="2" t="s">
        <v>93</v>
      </c>
      <c r="AB10" s="3" t="s">
        <v>94</v>
      </c>
      <c r="AC10" s="2" t="s">
        <v>93</v>
      </c>
      <c r="AD10" s="3" t="s">
        <v>94</v>
      </c>
      <c r="AE10" s="2" t="s">
        <v>93</v>
      </c>
      <c r="AF10" s="3" t="s">
        <v>94</v>
      </c>
      <c r="AG10" s="2" t="s">
        <v>93</v>
      </c>
      <c r="AH10" s="3" t="s">
        <v>94</v>
      </c>
      <c r="AI10" s="2" t="s">
        <v>93</v>
      </c>
      <c r="AJ10" s="3" t="s">
        <v>94</v>
      </c>
      <c r="AK10" s="2" t="s">
        <v>93</v>
      </c>
      <c r="AL10" s="3" t="s">
        <v>94</v>
      </c>
    </row>
    <row r="11" spans="1:38" ht="13.5">
      <c r="A11" s="4" t="s">
        <v>21</v>
      </c>
      <c r="B11" s="5" t="s">
        <v>22</v>
      </c>
      <c r="C11" s="5" t="s">
        <v>23</v>
      </c>
      <c r="D11" s="5" t="s">
        <v>24</v>
      </c>
      <c r="E11" s="6"/>
      <c r="F11" s="7"/>
      <c r="G11" s="6"/>
      <c r="H11" s="7"/>
      <c r="I11" s="6"/>
      <c r="J11" s="7"/>
      <c r="K11" s="6"/>
      <c r="L11" s="7"/>
      <c r="M11" s="6"/>
      <c r="N11" s="7"/>
      <c r="O11" s="6"/>
      <c r="P11" s="7"/>
      <c r="Q11" s="6"/>
      <c r="R11" s="7"/>
      <c r="S11" s="6"/>
      <c r="T11" s="7"/>
      <c r="U11" s="6"/>
      <c r="V11" s="7"/>
      <c r="W11" s="6"/>
      <c r="X11" s="7"/>
      <c r="Y11" s="6"/>
      <c r="Z11" s="7"/>
      <c r="AA11" s="6"/>
      <c r="AB11" s="7"/>
      <c r="AC11" s="6"/>
      <c r="AD11" s="7"/>
      <c r="AE11" s="6"/>
      <c r="AF11" s="7"/>
      <c r="AG11" s="6"/>
      <c r="AH11" s="7"/>
      <c r="AI11" s="8">
        <f>IF(COUNT(AG11,AE11,AC11,AA11,Y11,W11,U11,S11,Q11,O11,M11,K11,I11,G11,E11)&gt;1,AVERAGE(AG11,AE11,AC11,AA11,Y11,W11,U11,S11,Q11,O11,M11,K11,I11,G11,E11),"")</f>
      </c>
      <c r="AJ11" s="8">
        <f>IF(COUNT(AH11,AF11,AD11,AB11,Z11,X11,V11,T11,R11,P11,N11,L11,J11,H11,F11)&gt;1,AVERAGE(AH11,AF11,AD11,AB11,Z11,X11,V11,T11,R11,P11,N11,L11,J11,H11,F11),"")</f>
      </c>
      <c r="AK11" s="8">
        <f>IF(COUNT(AG11,AE11,AC11,AA11,Y11,W11,U11,S11,Q11,O11,M11,K11,I11,G11,E11)&gt;1,STDEV(AG11,AE11,AC11,AA11,Y11,W11,U11,S11,Q11,O11,M11,K11,I11,G11,E11)/SQRT(COUNT(AG11,AE11,AC11,AA11,Y11,W11,U11,S11,Q11,O11,M11,K11,I11,G11,E11)),"")</f>
      </c>
      <c r="AL11" s="8">
        <f>IF(COUNT(AJ11,AH11,AF11,AD11,AB11,Z11,X11,V11,T11,R11,P11,N11,L11,J11,H11)&gt;1,STDEV(AJ11,AH11,AF11,AD11,AB11,Z11,X11,V11,T11,R11,P11,N11,L11,J11,H11)/SQRT(COUNT(AJ11,AH11,AF11,AD11,AB11,Z11,X11,V11,T11,R11,P11,N11,L11,J11,H11)),"")</f>
      </c>
    </row>
    <row r="12" spans="1:38" ht="13.5">
      <c r="A12" s="4" t="s">
        <v>25</v>
      </c>
      <c r="B12" s="5" t="s">
        <v>26</v>
      </c>
      <c r="C12" s="5" t="s">
        <v>23</v>
      </c>
      <c r="D12" s="5" t="s">
        <v>24</v>
      </c>
      <c r="E12" s="9"/>
      <c r="F12" s="10"/>
      <c r="G12" s="9"/>
      <c r="H12" s="10"/>
      <c r="I12" s="9"/>
      <c r="J12" s="10"/>
      <c r="K12" s="9"/>
      <c r="L12" s="10"/>
      <c r="M12" s="9"/>
      <c r="N12" s="10"/>
      <c r="O12" s="9"/>
      <c r="P12" s="10"/>
      <c r="Q12" s="9"/>
      <c r="R12" s="10"/>
      <c r="S12" s="9"/>
      <c r="T12" s="10"/>
      <c r="U12" s="9"/>
      <c r="V12" s="10"/>
      <c r="W12" s="9"/>
      <c r="X12" s="10"/>
      <c r="Y12" s="9"/>
      <c r="Z12" s="10"/>
      <c r="AA12" s="9"/>
      <c r="AB12" s="10"/>
      <c r="AC12" s="9"/>
      <c r="AD12" s="10"/>
      <c r="AE12" s="9"/>
      <c r="AF12" s="10"/>
      <c r="AG12" s="9"/>
      <c r="AH12" s="10"/>
      <c r="AI12" s="8">
        <f aca="true" t="shared" si="0" ref="AI12:AJ37">IF(COUNT(AG12,AE12,AC12,AA12,Y12,W12,U12,S12,Q12,O12,M12,K12,I12,G12,E12)&gt;1,AVERAGE(AG12,AE12,AC12,AA12,Y12,W12,U12,S12,Q12,O12,M12,K12,I12,G12,E12),"")</f>
      </c>
      <c r="AJ12" s="8">
        <f t="shared" si="0"/>
      </c>
      <c r="AK12" s="8">
        <f aca="true" t="shared" si="1" ref="AK12:AK37">IF(COUNT(AG12,AE12,AC12,AA12,Y12,W12,U12,S12,Q12,O12,M12,K12,I12,G12,E12)&gt;1,STDEV(AG12,AE12,AC12,AA12,Y12,W12,U12,S12,Q12,O12,M12,K12,I12,G12,E12)/SQRT(COUNT(AG12,AE12,AC12,AA12,Y12,W12,U12,S12,Q12,O12,M12,K12,I12,G12,E12)),"")</f>
      </c>
      <c r="AL12" s="8">
        <f aca="true" t="shared" si="2" ref="AL12:AL37">IF(COUNT(AJ12,AH12,AF12,AD12,AB12,Z12,X12,V12,T12,R12,P12,N12,L12,J12,H12)&gt;1,STDEV(AJ12,AH12,AF12,AD12,AB12,Z12,X12,V12,T12,R12,P12,N12,L12,J12,H12)/SQRT(COUNT(AJ12,AH12,AF12,AD12,AB12,Z12,X12,V12,T12,R12,P12,N12,L12,J12,H12)),"")</f>
      </c>
    </row>
    <row r="13" spans="1:38" ht="13.5">
      <c r="A13" s="4" t="s">
        <v>27</v>
      </c>
      <c r="B13" s="5" t="s">
        <v>26</v>
      </c>
      <c r="C13" s="5" t="s">
        <v>23</v>
      </c>
      <c r="D13" s="5" t="s">
        <v>24</v>
      </c>
      <c r="E13" s="9"/>
      <c r="F13" s="10"/>
      <c r="G13" s="9"/>
      <c r="H13" s="10"/>
      <c r="I13" s="9"/>
      <c r="J13" s="10"/>
      <c r="K13" s="9"/>
      <c r="L13" s="10"/>
      <c r="M13" s="9"/>
      <c r="N13" s="10"/>
      <c r="O13" s="9"/>
      <c r="P13" s="10"/>
      <c r="Q13" s="9"/>
      <c r="R13" s="10"/>
      <c r="S13" s="9"/>
      <c r="T13" s="10"/>
      <c r="U13" s="9"/>
      <c r="V13" s="10"/>
      <c r="W13" s="9"/>
      <c r="X13" s="10"/>
      <c r="Y13" s="9"/>
      <c r="Z13" s="10"/>
      <c r="AA13" s="9"/>
      <c r="AB13" s="10"/>
      <c r="AC13" s="9"/>
      <c r="AD13" s="10"/>
      <c r="AE13" s="9"/>
      <c r="AF13" s="10"/>
      <c r="AG13" s="9"/>
      <c r="AH13" s="10"/>
      <c r="AI13" s="8">
        <f t="shared" si="0"/>
      </c>
      <c r="AJ13" s="8">
        <f t="shared" si="0"/>
      </c>
      <c r="AK13" s="8">
        <f t="shared" si="1"/>
      </c>
      <c r="AL13" s="8">
        <f t="shared" si="2"/>
      </c>
    </row>
    <row r="14" spans="1:38" ht="13.5">
      <c r="A14" s="4" t="s">
        <v>28</v>
      </c>
      <c r="B14" s="5" t="s">
        <v>29</v>
      </c>
      <c r="C14" s="5" t="s">
        <v>23</v>
      </c>
      <c r="D14" s="5" t="s">
        <v>30</v>
      </c>
      <c r="E14" s="9"/>
      <c r="F14" s="10"/>
      <c r="G14" s="9"/>
      <c r="H14" s="10"/>
      <c r="I14" s="9"/>
      <c r="J14" s="10"/>
      <c r="K14" s="9"/>
      <c r="L14" s="10"/>
      <c r="M14" s="9"/>
      <c r="N14" s="10"/>
      <c r="O14" s="9"/>
      <c r="P14" s="10"/>
      <c r="Q14" s="9"/>
      <c r="R14" s="10"/>
      <c r="S14" s="9"/>
      <c r="T14" s="10"/>
      <c r="U14" s="9"/>
      <c r="V14" s="10"/>
      <c r="W14" s="9"/>
      <c r="X14" s="10"/>
      <c r="Y14" s="9"/>
      <c r="Z14" s="10"/>
      <c r="AA14" s="9"/>
      <c r="AB14" s="10"/>
      <c r="AC14" s="9"/>
      <c r="AD14" s="10"/>
      <c r="AE14" s="9"/>
      <c r="AF14" s="10"/>
      <c r="AG14" s="9"/>
      <c r="AH14" s="10"/>
      <c r="AI14" s="8">
        <f t="shared" si="0"/>
      </c>
      <c r="AJ14" s="8">
        <f t="shared" si="0"/>
      </c>
      <c r="AK14" s="8">
        <f t="shared" si="1"/>
      </c>
      <c r="AL14" s="8">
        <f t="shared" si="2"/>
      </c>
    </row>
    <row r="15" spans="1:38" ht="13.5">
      <c r="A15" s="4" t="s">
        <v>31</v>
      </c>
      <c r="B15" s="5" t="s">
        <v>32</v>
      </c>
      <c r="C15" s="5" t="s">
        <v>23</v>
      </c>
      <c r="D15" s="5" t="s">
        <v>33</v>
      </c>
      <c r="E15" s="9"/>
      <c r="F15" s="10"/>
      <c r="G15" s="9"/>
      <c r="H15" s="10"/>
      <c r="I15" s="9"/>
      <c r="J15" s="10"/>
      <c r="K15" s="9"/>
      <c r="L15" s="10"/>
      <c r="M15" s="9"/>
      <c r="N15" s="10"/>
      <c r="O15" s="9"/>
      <c r="P15" s="10"/>
      <c r="Q15" s="9"/>
      <c r="R15" s="10"/>
      <c r="S15" s="9"/>
      <c r="T15" s="10"/>
      <c r="U15" s="9"/>
      <c r="V15" s="10"/>
      <c r="W15" s="9"/>
      <c r="X15" s="10"/>
      <c r="Y15" s="9"/>
      <c r="Z15" s="10"/>
      <c r="AA15" s="9"/>
      <c r="AB15" s="10"/>
      <c r="AC15" s="9"/>
      <c r="AD15" s="10"/>
      <c r="AE15" s="9"/>
      <c r="AF15" s="10"/>
      <c r="AG15" s="9"/>
      <c r="AH15" s="10"/>
      <c r="AI15" s="8">
        <f t="shared" si="0"/>
      </c>
      <c r="AJ15" s="8">
        <f t="shared" si="0"/>
      </c>
      <c r="AK15" s="8">
        <f t="shared" si="1"/>
      </c>
      <c r="AL15" s="8">
        <f t="shared" si="2"/>
      </c>
    </row>
    <row r="16" spans="1:38" ht="13.5">
      <c r="A16" s="4" t="s">
        <v>34</v>
      </c>
      <c r="B16" s="5" t="s">
        <v>32</v>
      </c>
      <c r="C16" s="5" t="s">
        <v>23</v>
      </c>
      <c r="D16" s="5" t="s">
        <v>35</v>
      </c>
      <c r="E16" s="9"/>
      <c r="F16" s="10"/>
      <c r="G16" s="9"/>
      <c r="H16" s="10"/>
      <c r="I16" s="9"/>
      <c r="J16" s="10"/>
      <c r="K16" s="9"/>
      <c r="L16" s="10"/>
      <c r="M16" s="9"/>
      <c r="N16" s="10"/>
      <c r="O16" s="9"/>
      <c r="P16" s="10"/>
      <c r="Q16" s="9"/>
      <c r="R16" s="10"/>
      <c r="S16" s="9"/>
      <c r="T16" s="10"/>
      <c r="U16" s="9"/>
      <c r="V16" s="10"/>
      <c r="W16" s="9"/>
      <c r="X16" s="10"/>
      <c r="Y16" s="9"/>
      <c r="Z16" s="10"/>
      <c r="AA16" s="9"/>
      <c r="AB16" s="10"/>
      <c r="AC16" s="9"/>
      <c r="AD16" s="10"/>
      <c r="AE16" s="9"/>
      <c r="AF16" s="10"/>
      <c r="AG16" s="9"/>
      <c r="AH16" s="10"/>
      <c r="AI16" s="8">
        <f t="shared" si="0"/>
      </c>
      <c r="AJ16" s="8">
        <f t="shared" si="0"/>
      </c>
      <c r="AK16" s="8">
        <f t="shared" si="1"/>
      </c>
      <c r="AL16" s="8">
        <f t="shared" si="2"/>
      </c>
    </row>
    <row r="17" spans="1:38" ht="13.5">
      <c r="A17" s="4" t="s">
        <v>36</v>
      </c>
      <c r="B17" s="5" t="s">
        <v>32</v>
      </c>
      <c r="C17" s="5" t="s">
        <v>23</v>
      </c>
      <c r="D17" s="5" t="s">
        <v>35</v>
      </c>
      <c r="E17" s="9"/>
      <c r="F17" s="10"/>
      <c r="G17" s="9"/>
      <c r="H17" s="10"/>
      <c r="I17" s="9"/>
      <c r="J17" s="10"/>
      <c r="K17" s="9"/>
      <c r="L17" s="10"/>
      <c r="M17" s="9"/>
      <c r="N17" s="10"/>
      <c r="O17" s="9"/>
      <c r="P17" s="10"/>
      <c r="Q17" s="9"/>
      <c r="R17" s="10"/>
      <c r="S17" s="9"/>
      <c r="T17" s="10"/>
      <c r="U17" s="9"/>
      <c r="V17" s="10"/>
      <c r="W17" s="9"/>
      <c r="X17" s="10"/>
      <c r="Y17" s="9"/>
      <c r="Z17" s="10"/>
      <c r="AA17" s="9"/>
      <c r="AB17" s="10"/>
      <c r="AC17" s="9"/>
      <c r="AD17" s="10"/>
      <c r="AE17" s="9"/>
      <c r="AF17" s="10"/>
      <c r="AG17" s="9"/>
      <c r="AH17" s="10"/>
      <c r="AI17" s="8">
        <f t="shared" si="0"/>
      </c>
      <c r="AJ17" s="8">
        <f t="shared" si="0"/>
      </c>
      <c r="AK17" s="8">
        <f t="shared" si="1"/>
      </c>
      <c r="AL17" s="8">
        <f t="shared" si="2"/>
      </c>
    </row>
    <row r="18" spans="1:38" ht="13.5">
      <c r="A18" s="4" t="s">
        <v>37</v>
      </c>
      <c r="B18" s="5" t="s">
        <v>38</v>
      </c>
      <c r="C18" s="5" t="s">
        <v>23</v>
      </c>
      <c r="D18" s="5" t="s">
        <v>30</v>
      </c>
      <c r="E18" s="9"/>
      <c r="F18" s="10"/>
      <c r="G18" s="9"/>
      <c r="H18" s="10"/>
      <c r="I18" s="9"/>
      <c r="J18" s="10"/>
      <c r="K18" s="9"/>
      <c r="L18" s="10"/>
      <c r="M18" s="9"/>
      <c r="N18" s="10"/>
      <c r="O18" s="9"/>
      <c r="P18" s="10"/>
      <c r="Q18" s="9"/>
      <c r="R18" s="10"/>
      <c r="S18" s="9"/>
      <c r="T18" s="10"/>
      <c r="U18" s="9"/>
      <c r="V18" s="10"/>
      <c r="W18" s="9"/>
      <c r="X18" s="10"/>
      <c r="Y18" s="9"/>
      <c r="Z18" s="10"/>
      <c r="AA18" s="9"/>
      <c r="AB18" s="10"/>
      <c r="AC18" s="9"/>
      <c r="AD18" s="10"/>
      <c r="AE18" s="9"/>
      <c r="AF18" s="10"/>
      <c r="AG18" s="9"/>
      <c r="AH18" s="10"/>
      <c r="AI18" s="8">
        <f t="shared" si="0"/>
      </c>
      <c r="AJ18" s="8">
        <f t="shared" si="0"/>
      </c>
      <c r="AK18" s="8">
        <f t="shared" si="1"/>
      </c>
      <c r="AL18" s="8">
        <f t="shared" si="2"/>
      </c>
    </row>
    <row r="19" spans="1:38" ht="13.5">
      <c r="A19" s="4" t="s">
        <v>39</v>
      </c>
      <c r="B19" s="5" t="s">
        <v>38</v>
      </c>
      <c r="C19" s="5" t="s">
        <v>23</v>
      </c>
      <c r="D19" s="5" t="s">
        <v>30</v>
      </c>
      <c r="E19" s="9"/>
      <c r="F19" s="10"/>
      <c r="G19" s="9"/>
      <c r="H19" s="10"/>
      <c r="I19" s="9"/>
      <c r="J19" s="10"/>
      <c r="K19" s="9"/>
      <c r="L19" s="10"/>
      <c r="M19" s="9"/>
      <c r="N19" s="10"/>
      <c r="O19" s="9"/>
      <c r="P19" s="10"/>
      <c r="Q19" s="9"/>
      <c r="R19" s="10"/>
      <c r="S19" s="9"/>
      <c r="T19" s="10"/>
      <c r="U19" s="9"/>
      <c r="V19" s="10"/>
      <c r="W19" s="9"/>
      <c r="X19" s="10"/>
      <c r="Y19" s="9"/>
      <c r="Z19" s="10"/>
      <c r="AA19" s="9"/>
      <c r="AB19" s="10"/>
      <c r="AC19" s="9"/>
      <c r="AD19" s="10"/>
      <c r="AE19" s="9"/>
      <c r="AF19" s="10"/>
      <c r="AG19" s="9"/>
      <c r="AH19" s="10"/>
      <c r="AI19" s="8">
        <f t="shared" si="0"/>
      </c>
      <c r="AJ19" s="8">
        <f t="shared" si="0"/>
      </c>
      <c r="AK19" s="8">
        <f t="shared" si="1"/>
      </c>
      <c r="AL19" s="8">
        <f t="shared" si="2"/>
      </c>
    </row>
    <row r="20" spans="1:38" ht="13.5">
      <c r="A20" s="4" t="s">
        <v>40</v>
      </c>
      <c r="B20" s="5" t="s">
        <v>38</v>
      </c>
      <c r="C20" s="5" t="s">
        <v>23</v>
      </c>
      <c r="D20" s="5" t="s">
        <v>41</v>
      </c>
      <c r="E20" s="9"/>
      <c r="F20" s="10"/>
      <c r="G20" s="9"/>
      <c r="H20" s="10"/>
      <c r="I20" s="9"/>
      <c r="J20" s="10"/>
      <c r="K20" s="9"/>
      <c r="L20" s="10"/>
      <c r="M20" s="9"/>
      <c r="N20" s="10"/>
      <c r="O20" s="9"/>
      <c r="P20" s="10"/>
      <c r="Q20" s="9"/>
      <c r="R20" s="10"/>
      <c r="S20" s="9"/>
      <c r="T20" s="10"/>
      <c r="U20" s="9"/>
      <c r="V20" s="10"/>
      <c r="W20" s="9"/>
      <c r="X20" s="10"/>
      <c r="Y20" s="9"/>
      <c r="Z20" s="10"/>
      <c r="AA20" s="9"/>
      <c r="AB20" s="10"/>
      <c r="AC20" s="9"/>
      <c r="AD20" s="10"/>
      <c r="AE20" s="9"/>
      <c r="AF20" s="10"/>
      <c r="AG20" s="9"/>
      <c r="AH20" s="10"/>
      <c r="AI20" s="8">
        <f t="shared" si="0"/>
      </c>
      <c r="AJ20" s="8">
        <f t="shared" si="0"/>
      </c>
      <c r="AK20" s="8">
        <f t="shared" si="1"/>
      </c>
      <c r="AL20" s="8">
        <f t="shared" si="2"/>
      </c>
    </row>
    <row r="21" spans="1:38" ht="13.5">
      <c r="A21" s="4" t="s">
        <v>42</v>
      </c>
      <c r="B21" s="5" t="s">
        <v>43</v>
      </c>
      <c r="C21" s="5" t="s">
        <v>23</v>
      </c>
      <c r="D21" s="5" t="s">
        <v>24</v>
      </c>
      <c r="E21" s="9"/>
      <c r="F21" s="10"/>
      <c r="G21" s="9"/>
      <c r="H21" s="10"/>
      <c r="I21" s="9"/>
      <c r="J21" s="10"/>
      <c r="K21" s="9"/>
      <c r="L21" s="10"/>
      <c r="M21" s="9"/>
      <c r="N21" s="10"/>
      <c r="O21" s="9"/>
      <c r="P21" s="10"/>
      <c r="Q21" s="9"/>
      <c r="R21" s="10"/>
      <c r="S21" s="9"/>
      <c r="T21" s="10"/>
      <c r="U21" s="9"/>
      <c r="V21" s="10"/>
      <c r="W21" s="9"/>
      <c r="X21" s="10"/>
      <c r="Y21" s="9"/>
      <c r="Z21" s="10"/>
      <c r="AA21" s="9"/>
      <c r="AB21" s="10"/>
      <c r="AC21" s="9"/>
      <c r="AD21" s="10"/>
      <c r="AE21" s="9"/>
      <c r="AF21" s="10"/>
      <c r="AG21" s="9"/>
      <c r="AH21" s="10"/>
      <c r="AI21" s="8">
        <f t="shared" si="0"/>
      </c>
      <c r="AJ21" s="8">
        <f t="shared" si="0"/>
      </c>
      <c r="AK21" s="8">
        <f t="shared" si="1"/>
      </c>
      <c r="AL21" s="8">
        <f t="shared" si="2"/>
      </c>
    </row>
    <row r="22" spans="1:38" ht="13.5">
      <c r="A22" s="4" t="s">
        <v>44</v>
      </c>
      <c r="B22" s="5" t="s">
        <v>43</v>
      </c>
      <c r="C22" s="5" t="s">
        <v>23</v>
      </c>
      <c r="D22" s="5" t="s">
        <v>24</v>
      </c>
      <c r="E22" s="9"/>
      <c r="F22" s="10"/>
      <c r="G22" s="9"/>
      <c r="H22" s="10"/>
      <c r="I22" s="9"/>
      <c r="J22" s="10"/>
      <c r="K22" s="9"/>
      <c r="L22" s="10"/>
      <c r="M22" s="9"/>
      <c r="N22" s="10"/>
      <c r="O22" s="9"/>
      <c r="P22" s="10"/>
      <c r="Q22" s="9"/>
      <c r="R22" s="10"/>
      <c r="S22" s="9"/>
      <c r="T22" s="10"/>
      <c r="U22" s="9"/>
      <c r="V22" s="10"/>
      <c r="W22" s="9"/>
      <c r="X22" s="10"/>
      <c r="Y22" s="9"/>
      <c r="Z22" s="10"/>
      <c r="AA22" s="9"/>
      <c r="AB22" s="10"/>
      <c r="AC22" s="9"/>
      <c r="AD22" s="10"/>
      <c r="AE22" s="9"/>
      <c r="AF22" s="10"/>
      <c r="AG22" s="9"/>
      <c r="AH22" s="10"/>
      <c r="AI22" s="8">
        <f t="shared" si="0"/>
      </c>
      <c r="AJ22" s="8">
        <f t="shared" si="0"/>
      </c>
      <c r="AK22" s="8">
        <f t="shared" si="1"/>
      </c>
      <c r="AL22" s="8">
        <f t="shared" si="2"/>
      </c>
    </row>
    <row r="23" spans="1:38" ht="13.5">
      <c r="A23" s="4" t="s">
        <v>45</v>
      </c>
      <c r="B23" s="5" t="s">
        <v>46</v>
      </c>
      <c r="C23" s="5" t="s">
        <v>23</v>
      </c>
      <c r="D23" s="5" t="s">
        <v>47</v>
      </c>
      <c r="E23" s="9"/>
      <c r="F23" s="10"/>
      <c r="G23" s="9"/>
      <c r="H23" s="10"/>
      <c r="I23" s="9"/>
      <c r="J23" s="10"/>
      <c r="K23" s="9"/>
      <c r="L23" s="10"/>
      <c r="M23" s="9"/>
      <c r="N23" s="10"/>
      <c r="O23" s="9"/>
      <c r="P23" s="10"/>
      <c r="Q23" s="9"/>
      <c r="R23" s="10"/>
      <c r="S23" s="9"/>
      <c r="T23" s="10"/>
      <c r="U23" s="9"/>
      <c r="V23" s="10"/>
      <c r="W23" s="9"/>
      <c r="X23" s="10"/>
      <c r="Y23" s="9"/>
      <c r="Z23" s="10"/>
      <c r="AA23" s="9"/>
      <c r="AB23" s="10"/>
      <c r="AC23" s="9"/>
      <c r="AD23" s="10"/>
      <c r="AE23" s="9"/>
      <c r="AF23" s="10"/>
      <c r="AG23" s="9"/>
      <c r="AH23" s="10"/>
      <c r="AI23" s="8">
        <f t="shared" si="0"/>
      </c>
      <c r="AJ23" s="8">
        <f t="shared" si="0"/>
      </c>
      <c r="AK23" s="8">
        <f t="shared" si="1"/>
      </c>
      <c r="AL23" s="8">
        <f t="shared" si="2"/>
      </c>
    </row>
    <row r="24" spans="1:38" ht="13.5">
      <c r="A24" s="4" t="s">
        <v>48</v>
      </c>
      <c r="B24" s="5" t="s">
        <v>46</v>
      </c>
      <c r="C24" s="5" t="s">
        <v>23</v>
      </c>
      <c r="D24" s="5" t="s">
        <v>24</v>
      </c>
      <c r="E24" s="9"/>
      <c r="F24" s="10"/>
      <c r="G24" s="9"/>
      <c r="H24" s="10"/>
      <c r="I24" s="9"/>
      <c r="J24" s="10"/>
      <c r="K24" s="9"/>
      <c r="L24" s="10"/>
      <c r="M24" s="9"/>
      <c r="N24" s="10"/>
      <c r="O24" s="9"/>
      <c r="P24" s="10"/>
      <c r="Q24" s="9"/>
      <c r="R24" s="10"/>
      <c r="S24" s="9"/>
      <c r="T24" s="10"/>
      <c r="U24" s="9"/>
      <c r="V24" s="10"/>
      <c r="W24" s="9"/>
      <c r="X24" s="10"/>
      <c r="Y24" s="9"/>
      <c r="Z24" s="10"/>
      <c r="AA24" s="9"/>
      <c r="AB24" s="10"/>
      <c r="AC24" s="9"/>
      <c r="AD24" s="10"/>
      <c r="AE24" s="9"/>
      <c r="AF24" s="10"/>
      <c r="AG24" s="9"/>
      <c r="AH24" s="10"/>
      <c r="AI24" s="8">
        <f t="shared" si="0"/>
      </c>
      <c r="AJ24" s="8">
        <f t="shared" si="0"/>
      </c>
      <c r="AK24" s="8">
        <f t="shared" si="1"/>
      </c>
      <c r="AL24" s="8">
        <f t="shared" si="2"/>
      </c>
    </row>
    <row r="25" spans="1:38" ht="13.5">
      <c r="A25" s="11" t="s">
        <v>49</v>
      </c>
      <c r="B25" s="5" t="s">
        <v>46</v>
      </c>
      <c r="C25" s="5" t="s">
        <v>23</v>
      </c>
      <c r="D25" s="5" t="s">
        <v>47</v>
      </c>
      <c r="E25" s="9"/>
      <c r="F25" s="10"/>
      <c r="G25" s="9"/>
      <c r="H25" s="10"/>
      <c r="I25" s="9"/>
      <c r="J25" s="10"/>
      <c r="K25" s="9"/>
      <c r="L25" s="10"/>
      <c r="M25" s="9"/>
      <c r="N25" s="10"/>
      <c r="O25" s="9"/>
      <c r="P25" s="10"/>
      <c r="Q25" s="9"/>
      <c r="R25" s="10"/>
      <c r="S25" s="9"/>
      <c r="T25" s="10"/>
      <c r="U25" s="9"/>
      <c r="V25" s="10"/>
      <c r="W25" s="9"/>
      <c r="X25" s="10"/>
      <c r="Y25" s="9"/>
      <c r="Z25" s="10"/>
      <c r="AA25" s="9"/>
      <c r="AB25" s="10"/>
      <c r="AC25" s="9"/>
      <c r="AD25" s="10"/>
      <c r="AE25" s="9"/>
      <c r="AF25" s="10"/>
      <c r="AG25" s="9"/>
      <c r="AH25" s="10"/>
      <c r="AI25" s="8">
        <f t="shared" si="0"/>
      </c>
      <c r="AJ25" s="8">
        <f t="shared" si="0"/>
      </c>
      <c r="AK25" s="8">
        <f t="shared" si="1"/>
      </c>
      <c r="AL25" s="8">
        <f t="shared" si="2"/>
      </c>
    </row>
    <row r="26" spans="1:38" ht="13.5">
      <c r="A26" s="11" t="s">
        <v>50</v>
      </c>
      <c r="B26" s="5" t="s">
        <v>51</v>
      </c>
      <c r="C26" s="5" t="s">
        <v>23</v>
      </c>
      <c r="D26" s="5" t="s">
        <v>41</v>
      </c>
      <c r="E26" s="9"/>
      <c r="F26" s="10"/>
      <c r="G26" s="9"/>
      <c r="H26" s="10"/>
      <c r="I26" s="9"/>
      <c r="J26" s="10"/>
      <c r="K26" s="9"/>
      <c r="L26" s="10"/>
      <c r="M26" s="9"/>
      <c r="N26" s="10"/>
      <c r="O26" s="9"/>
      <c r="P26" s="10"/>
      <c r="Q26" s="9"/>
      <c r="R26" s="10"/>
      <c r="S26" s="9"/>
      <c r="T26" s="10"/>
      <c r="U26" s="9"/>
      <c r="V26" s="10"/>
      <c r="W26" s="9"/>
      <c r="X26" s="10"/>
      <c r="Y26" s="9"/>
      <c r="Z26" s="10"/>
      <c r="AA26" s="9"/>
      <c r="AB26" s="10"/>
      <c r="AC26" s="9"/>
      <c r="AD26" s="10"/>
      <c r="AE26" s="9"/>
      <c r="AF26" s="10"/>
      <c r="AG26" s="9"/>
      <c r="AH26" s="10"/>
      <c r="AI26" s="8">
        <f t="shared" si="0"/>
      </c>
      <c r="AJ26" s="8">
        <f t="shared" si="0"/>
      </c>
      <c r="AK26" s="8">
        <f t="shared" si="1"/>
      </c>
      <c r="AL26" s="8">
        <f t="shared" si="2"/>
      </c>
    </row>
    <row r="27" spans="1:38" ht="13.5">
      <c r="A27" s="11" t="s">
        <v>52</v>
      </c>
      <c r="B27" s="5" t="s">
        <v>53</v>
      </c>
      <c r="C27" s="5" t="s">
        <v>23</v>
      </c>
      <c r="D27" s="5" t="s">
        <v>54</v>
      </c>
      <c r="E27" s="9"/>
      <c r="F27" s="10"/>
      <c r="G27" s="9"/>
      <c r="H27" s="10"/>
      <c r="I27" s="9"/>
      <c r="J27" s="10"/>
      <c r="K27" s="9"/>
      <c r="L27" s="10"/>
      <c r="M27" s="9"/>
      <c r="N27" s="10"/>
      <c r="O27" s="9"/>
      <c r="P27" s="10"/>
      <c r="Q27" s="9"/>
      <c r="R27" s="10"/>
      <c r="S27" s="9"/>
      <c r="T27" s="10"/>
      <c r="U27" s="9"/>
      <c r="V27" s="10"/>
      <c r="W27" s="9"/>
      <c r="X27" s="10"/>
      <c r="Y27" s="9"/>
      <c r="Z27" s="10"/>
      <c r="AA27" s="9"/>
      <c r="AB27" s="10"/>
      <c r="AC27" s="9"/>
      <c r="AD27" s="10"/>
      <c r="AE27" s="9"/>
      <c r="AF27" s="10"/>
      <c r="AG27" s="9"/>
      <c r="AH27" s="10"/>
      <c r="AI27" s="8">
        <f t="shared" si="0"/>
      </c>
      <c r="AJ27" s="8">
        <f t="shared" si="0"/>
      </c>
      <c r="AK27" s="8">
        <f t="shared" si="1"/>
      </c>
      <c r="AL27" s="8">
        <f t="shared" si="2"/>
      </c>
    </row>
    <row r="28" spans="1:38" ht="13.5">
      <c r="A28" s="11" t="s">
        <v>55</v>
      </c>
      <c r="B28" s="5" t="s">
        <v>56</v>
      </c>
      <c r="C28" s="5" t="s">
        <v>23</v>
      </c>
      <c r="D28" s="5" t="s">
        <v>57</v>
      </c>
      <c r="E28" s="9"/>
      <c r="F28" s="10"/>
      <c r="G28" s="9"/>
      <c r="H28" s="10"/>
      <c r="I28" s="9"/>
      <c r="J28" s="10"/>
      <c r="K28" s="9"/>
      <c r="L28" s="10"/>
      <c r="M28" s="9"/>
      <c r="N28" s="10"/>
      <c r="O28" s="9"/>
      <c r="P28" s="10"/>
      <c r="Q28" s="9"/>
      <c r="R28" s="10"/>
      <c r="S28" s="9"/>
      <c r="T28" s="10"/>
      <c r="U28" s="9"/>
      <c r="V28" s="10"/>
      <c r="W28" s="9"/>
      <c r="X28" s="10"/>
      <c r="Y28" s="9"/>
      <c r="Z28" s="10"/>
      <c r="AA28" s="9"/>
      <c r="AB28" s="10"/>
      <c r="AC28" s="9"/>
      <c r="AD28" s="10"/>
      <c r="AE28" s="9"/>
      <c r="AF28" s="10"/>
      <c r="AG28" s="9"/>
      <c r="AH28" s="10"/>
      <c r="AI28" s="8">
        <f t="shared" si="0"/>
      </c>
      <c r="AJ28" s="8">
        <f t="shared" si="0"/>
      </c>
      <c r="AK28" s="8">
        <f t="shared" si="1"/>
      </c>
      <c r="AL28" s="8">
        <f t="shared" si="2"/>
      </c>
    </row>
    <row r="29" spans="1:38" ht="13.5">
      <c r="A29" s="11" t="s">
        <v>58</v>
      </c>
      <c r="B29" s="5" t="s">
        <v>59</v>
      </c>
      <c r="C29" s="5" t="s">
        <v>60</v>
      </c>
      <c r="D29" s="5" t="s">
        <v>24</v>
      </c>
      <c r="E29" s="9"/>
      <c r="F29" s="10"/>
      <c r="G29" s="9"/>
      <c r="H29" s="10"/>
      <c r="I29" s="9"/>
      <c r="J29" s="10"/>
      <c r="K29" s="9"/>
      <c r="L29" s="10"/>
      <c r="M29" s="9"/>
      <c r="N29" s="10"/>
      <c r="O29" s="9"/>
      <c r="P29" s="10"/>
      <c r="Q29" s="9"/>
      <c r="R29" s="10"/>
      <c r="S29" s="9"/>
      <c r="T29" s="10"/>
      <c r="U29" s="9"/>
      <c r="V29" s="10"/>
      <c r="W29" s="9"/>
      <c r="X29" s="10"/>
      <c r="Y29" s="9"/>
      <c r="Z29" s="10"/>
      <c r="AA29" s="9"/>
      <c r="AB29" s="10"/>
      <c r="AC29" s="9"/>
      <c r="AD29" s="10"/>
      <c r="AE29" s="9"/>
      <c r="AF29" s="10"/>
      <c r="AG29" s="9"/>
      <c r="AH29" s="10"/>
      <c r="AI29" s="8">
        <f t="shared" si="0"/>
      </c>
      <c r="AJ29" s="8">
        <f t="shared" si="0"/>
      </c>
      <c r="AK29" s="8">
        <f t="shared" si="1"/>
      </c>
      <c r="AL29" s="8">
        <f t="shared" si="2"/>
      </c>
    </row>
    <row r="30" spans="1:38" ht="13.5">
      <c r="A30" s="11" t="s">
        <v>61</v>
      </c>
      <c r="B30" s="5" t="s">
        <v>62</v>
      </c>
      <c r="C30" s="5" t="s">
        <v>60</v>
      </c>
      <c r="D30" s="5" t="s">
        <v>33</v>
      </c>
      <c r="E30" s="9"/>
      <c r="F30" s="10"/>
      <c r="G30" s="9"/>
      <c r="H30" s="10"/>
      <c r="I30" s="9"/>
      <c r="J30" s="10"/>
      <c r="K30" s="9"/>
      <c r="L30" s="10"/>
      <c r="M30" s="9"/>
      <c r="N30" s="10"/>
      <c r="O30" s="9"/>
      <c r="P30" s="10"/>
      <c r="Q30" s="9"/>
      <c r="R30" s="10"/>
      <c r="S30" s="9"/>
      <c r="T30" s="10"/>
      <c r="U30" s="9"/>
      <c r="V30" s="10"/>
      <c r="W30" s="9"/>
      <c r="X30" s="10"/>
      <c r="Y30" s="9"/>
      <c r="Z30" s="10"/>
      <c r="AA30" s="9"/>
      <c r="AB30" s="10"/>
      <c r="AC30" s="9"/>
      <c r="AD30" s="10"/>
      <c r="AE30" s="9"/>
      <c r="AF30" s="10"/>
      <c r="AG30" s="9"/>
      <c r="AH30" s="10"/>
      <c r="AI30" s="8">
        <f t="shared" si="0"/>
      </c>
      <c r="AJ30" s="8">
        <f t="shared" si="0"/>
      </c>
      <c r="AK30" s="8">
        <f t="shared" si="1"/>
      </c>
      <c r="AL30" s="8">
        <f t="shared" si="2"/>
      </c>
    </row>
    <row r="31" spans="1:38" ht="13.5">
      <c r="A31" s="11" t="s">
        <v>63</v>
      </c>
      <c r="B31" s="5" t="s">
        <v>64</v>
      </c>
      <c r="C31" s="5" t="s">
        <v>60</v>
      </c>
      <c r="D31" s="5" t="s">
        <v>30</v>
      </c>
      <c r="E31" s="9"/>
      <c r="F31" s="10"/>
      <c r="G31" s="9"/>
      <c r="H31" s="10"/>
      <c r="I31" s="9"/>
      <c r="J31" s="10"/>
      <c r="K31" s="9"/>
      <c r="L31" s="10"/>
      <c r="M31" s="9"/>
      <c r="N31" s="10"/>
      <c r="O31" s="9"/>
      <c r="P31" s="10"/>
      <c r="Q31" s="9"/>
      <c r="R31" s="10"/>
      <c r="S31" s="9"/>
      <c r="T31" s="10"/>
      <c r="U31" s="9"/>
      <c r="V31" s="10"/>
      <c r="W31" s="9"/>
      <c r="X31" s="10"/>
      <c r="Y31" s="9"/>
      <c r="Z31" s="10"/>
      <c r="AA31" s="9"/>
      <c r="AB31" s="10"/>
      <c r="AC31" s="9"/>
      <c r="AD31" s="10"/>
      <c r="AE31" s="9"/>
      <c r="AF31" s="10"/>
      <c r="AG31" s="9"/>
      <c r="AH31" s="10"/>
      <c r="AI31" s="8">
        <f t="shared" si="0"/>
      </c>
      <c r="AJ31" s="8">
        <f t="shared" si="0"/>
      </c>
      <c r="AK31" s="8">
        <f t="shared" si="1"/>
      </c>
      <c r="AL31" s="8">
        <f t="shared" si="2"/>
      </c>
    </row>
    <row r="32" spans="1:38" ht="13.5">
      <c r="A32" s="11" t="s">
        <v>65</v>
      </c>
      <c r="B32" s="5" t="s">
        <v>66</v>
      </c>
      <c r="C32" s="5" t="s">
        <v>67</v>
      </c>
      <c r="D32" s="5" t="s">
        <v>24</v>
      </c>
      <c r="E32" s="9"/>
      <c r="F32" s="10"/>
      <c r="G32" s="9"/>
      <c r="H32" s="10"/>
      <c r="I32" s="9"/>
      <c r="J32" s="10"/>
      <c r="K32" s="9"/>
      <c r="L32" s="10"/>
      <c r="M32" s="9"/>
      <c r="N32" s="10"/>
      <c r="O32" s="9"/>
      <c r="P32" s="10"/>
      <c r="Q32" s="9"/>
      <c r="R32" s="10"/>
      <c r="S32" s="9"/>
      <c r="T32" s="10"/>
      <c r="U32" s="9"/>
      <c r="V32" s="10"/>
      <c r="W32" s="9"/>
      <c r="X32" s="10"/>
      <c r="Y32" s="9"/>
      <c r="Z32" s="10"/>
      <c r="AA32" s="9"/>
      <c r="AB32" s="10"/>
      <c r="AC32" s="9"/>
      <c r="AD32" s="10"/>
      <c r="AE32" s="9"/>
      <c r="AF32" s="10"/>
      <c r="AG32" s="9"/>
      <c r="AH32" s="10"/>
      <c r="AI32" s="8">
        <f t="shared" si="0"/>
      </c>
      <c r="AJ32" s="8">
        <f t="shared" si="0"/>
      </c>
      <c r="AK32" s="8">
        <f t="shared" si="1"/>
      </c>
      <c r="AL32" s="8">
        <f t="shared" si="2"/>
      </c>
    </row>
    <row r="33" spans="1:38" ht="13.5">
      <c r="A33" s="11" t="s">
        <v>68</v>
      </c>
      <c r="B33" s="5" t="s">
        <v>69</v>
      </c>
      <c r="C33" s="5" t="s">
        <v>67</v>
      </c>
      <c r="D33" s="5" t="s">
        <v>30</v>
      </c>
      <c r="E33" s="9"/>
      <c r="F33" s="10"/>
      <c r="G33" s="9"/>
      <c r="H33" s="10"/>
      <c r="I33" s="9"/>
      <c r="J33" s="10"/>
      <c r="K33" s="9"/>
      <c r="L33" s="10"/>
      <c r="M33" s="9"/>
      <c r="N33" s="10"/>
      <c r="O33" s="9"/>
      <c r="P33" s="10"/>
      <c r="Q33" s="9"/>
      <c r="R33" s="10"/>
      <c r="S33" s="9"/>
      <c r="T33" s="10"/>
      <c r="U33" s="9"/>
      <c r="V33" s="10"/>
      <c r="W33" s="9"/>
      <c r="X33" s="10"/>
      <c r="Y33" s="9"/>
      <c r="Z33" s="10"/>
      <c r="AA33" s="9"/>
      <c r="AB33" s="10"/>
      <c r="AC33" s="9"/>
      <c r="AD33" s="10"/>
      <c r="AE33" s="9"/>
      <c r="AF33" s="10"/>
      <c r="AG33" s="9"/>
      <c r="AH33" s="10"/>
      <c r="AI33" s="8">
        <f t="shared" si="0"/>
      </c>
      <c r="AJ33" s="8">
        <f t="shared" si="0"/>
      </c>
      <c r="AK33" s="8">
        <f t="shared" si="1"/>
      </c>
      <c r="AL33" s="8">
        <f t="shared" si="2"/>
      </c>
    </row>
    <row r="34" spans="1:38" ht="13.5">
      <c r="A34" s="11" t="s">
        <v>70</v>
      </c>
      <c r="B34" s="5" t="s">
        <v>71</v>
      </c>
      <c r="C34" s="5" t="s">
        <v>60</v>
      </c>
      <c r="D34" s="5" t="s">
        <v>24</v>
      </c>
      <c r="E34" s="9"/>
      <c r="F34" s="10"/>
      <c r="G34" s="9"/>
      <c r="H34" s="10"/>
      <c r="I34" s="9"/>
      <c r="J34" s="10"/>
      <c r="K34" s="9"/>
      <c r="L34" s="10"/>
      <c r="M34" s="9"/>
      <c r="N34" s="10"/>
      <c r="O34" s="9"/>
      <c r="P34" s="10"/>
      <c r="Q34" s="9"/>
      <c r="R34" s="10"/>
      <c r="S34" s="9"/>
      <c r="T34" s="10"/>
      <c r="U34" s="9"/>
      <c r="V34" s="10"/>
      <c r="W34" s="9"/>
      <c r="X34" s="10"/>
      <c r="Y34" s="9"/>
      <c r="Z34" s="10"/>
      <c r="AA34" s="9"/>
      <c r="AB34" s="10"/>
      <c r="AC34" s="9"/>
      <c r="AD34" s="10"/>
      <c r="AE34" s="9"/>
      <c r="AF34" s="10"/>
      <c r="AG34" s="9"/>
      <c r="AH34" s="10"/>
      <c r="AI34" s="8">
        <f t="shared" si="0"/>
      </c>
      <c r="AJ34" s="8">
        <f t="shared" si="0"/>
      </c>
      <c r="AK34" s="8">
        <f t="shared" si="1"/>
      </c>
      <c r="AL34" s="8">
        <f t="shared" si="2"/>
      </c>
    </row>
    <row r="35" spans="1:38" ht="13.5">
      <c r="A35" s="11" t="s">
        <v>72</v>
      </c>
      <c r="B35" s="5" t="s">
        <v>73</v>
      </c>
      <c r="C35" s="5" t="s">
        <v>67</v>
      </c>
      <c r="D35" s="5" t="s">
        <v>24</v>
      </c>
      <c r="E35" s="9"/>
      <c r="F35" s="10"/>
      <c r="G35" s="9"/>
      <c r="H35" s="10"/>
      <c r="I35" s="9"/>
      <c r="J35" s="10"/>
      <c r="K35" s="9"/>
      <c r="L35" s="10"/>
      <c r="M35" s="9"/>
      <c r="N35" s="10"/>
      <c r="O35" s="9"/>
      <c r="P35" s="10"/>
      <c r="Q35" s="9"/>
      <c r="R35" s="10"/>
      <c r="S35" s="9"/>
      <c r="T35" s="10"/>
      <c r="U35" s="9"/>
      <c r="V35" s="10"/>
      <c r="W35" s="9"/>
      <c r="X35" s="10"/>
      <c r="Y35" s="9"/>
      <c r="Z35" s="10"/>
      <c r="AA35" s="9"/>
      <c r="AB35" s="10"/>
      <c r="AC35" s="9"/>
      <c r="AD35" s="10"/>
      <c r="AE35" s="9"/>
      <c r="AF35" s="10"/>
      <c r="AG35" s="9"/>
      <c r="AH35" s="10"/>
      <c r="AI35" s="8">
        <f t="shared" si="0"/>
      </c>
      <c r="AJ35" s="8">
        <f t="shared" si="0"/>
      </c>
      <c r="AK35" s="8">
        <f t="shared" si="1"/>
      </c>
      <c r="AL35" s="8">
        <f t="shared" si="2"/>
      </c>
    </row>
    <row r="36" spans="1:38" ht="13.5">
      <c r="A36" s="11" t="s">
        <v>74</v>
      </c>
      <c r="B36" s="5" t="s">
        <v>75</v>
      </c>
      <c r="C36" s="5" t="s">
        <v>75</v>
      </c>
      <c r="D36" s="5" t="s">
        <v>24</v>
      </c>
      <c r="E36" s="9"/>
      <c r="F36" s="10"/>
      <c r="G36" s="9"/>
      <c r="H36" s="10"/>
      <c r="I36" s="9"/>
      <c r="J36" s="10"/>
      <c r="K36" s="9"/>
      <c r="L36" s="10"/>
      <c r="M36" s="9"/>
      <c r="N36" s="10"/>
      <c r="O36" s="9"/>
      <c r="P36" s="10"/>
      <c r="Q36" s="9"/>
      <c r="R36" s="10"/>
      <c r="S36" s="9"/>
      <c r="T36" s="10"/>
      <c r="U36" s="9"/>
      <c r="V36" s="10"/>
      <c r="W36" s="9"/>
      <c r="X36" s="10"/>
      <c r="Y36" s="9"/>
      <c r="Z36" s="10"/>
      <c r="AA36" s="9"/>
      <c r="AB36" s="10"/>
      <c r="AC36" s="9"/>
      <c r="AD36" s="10"/>
      <c r="AE36" s="9"/>
      <c r="AF36" s="10"/>
      <c r="AG36" s="9"/>
      <c r="AH36" s="10"/>
      <c r="AI36" s="8">
        <f t="shared" si="0"/>
      </c>
      <c r="AJ36" s="8">
        <f t="shared" si="0"/>
      </c>
      <c r="AK36" s="8">
        <f t="shared" si="1"/>
      </c>
      <c r="AL36" s="8">
        <f t="shared" si="2"/>
      </c>
    </row>
    <row r="37" spans="1:38" ht="13.5">
      <c r="A37" s="11" t="s">
        <v>76</v>
      </c>
      <c r="B37" s="5" t="s">
        <v>77</v>
      </c>
      <c r="C37" s="5" t="s">
        <v>75</v>
      </c>
      <c r="D37" s="5" t="s">
        <v>75</v>
      </c>
      <c r="E37" s="9"/>
      <c r="F37" s="10"/>
      <c r="G37" s="9"/>
      <c r="H37" s="10"/>
      <c r="I37" s="9"/>
      <c r="J37" s="10"/>
      <c r="K37" s="9"/>
      <c r="L37" s="10"/>
      <c r="M37" s="9"/>
      <c r="N37" s="10"/>
      <c r="O37" s="9"/>
      <c r="P37" s="10"/>
      <c r="Q37" s="9"/>
      <c r="R37" s="10"/>
      <c r="S37" s="9"/>
      <c r="T37" s="10"/>
      <c r="U37" s="9"/>
      <c r="V37" s="10"/>
      <c r="W37" s="9"/>
      <c r="X37" s="10"/>
      <c r="Y37" s="9"/>
      <c r="Z37" s="10"/>
      <c r="AA37" s="9"/>
      <c r="AB37" s="10"/>
      <c r="AC37" s="9"/>
      <c r="AD37" s="10"/>
      <c r="AE37" s="9"/>
      <c r="AF37" s="10"/>
      <c r="AG37" s="9"/>
      <c r="AH37" s="10"/>
      <c r="AI37" s="8">
        <f t="shared" si="0"/>
      </c>
      <c r="AJ37" s="8">
        <f t="shared" si="0"/>
      </c>
      <c r="AK37" s="8">
        <f t="shared" si="1"/>
      </c>
      <c r="AL37" s="8">
        <f t="shared" si="2"/>
      </c>
    </row>
    <row r="38" spans="35:36" ht="13.5">
      <c r="AI38" s="12"/>
      <c r="AJ38" s="12"/>
    </row>
    <row r="39" spans="1:38" ht="13.5">
      <c r="A39" s="20" t="s">
        <v>91</v>
      </c>
      <c r="B39" s="21"/>
      <c r="C39" s="13"/>
      <c r="D39" s="13"/>
      <c r="E39" s="14">
        <f>IF(SUM(E11:E37)=0,"",SUM(E11:E37))</f>
      </c>
      <c r="F39" s="14">
        <f aca="true" t="shared" si="3" ref="F39:AH39">IF(SUM(F11:F37)=0,"",SUM(F11:F37))</f>
      </c>
      <c r="G39" s="14">
        <f t="shared" si="3"/>
      </c>
      <c r="H39" s="14">
        <f t="shared" si="3"/>
      </c>
      <c r="I39" s="14">
        <f t="shared" si="3"/>
      </c>
      <c r="J39" s="14">
        <f t="shared" si="3"/>
      </c>
      <c r="K39" s="14">
        <f t="shared" si="3"/>
      </c>
      <c r="L39" s="14">
        <f t="shared" si="3"/>
      </c>
      <c r="M39" s="14">
        <f t="shared" si="3"/>
      </c>
      <c r="N39" s="14">
        <f t="shared" si="3"/>
      </c>
      <c r="O39" s="14">
        <f t="shared" si="3"/>
      </c>
      <c r="P39" s="14">
        <f t="shared" si="3"/>
      </c>
      <c r="Q39" s="14">
        <f t="shared" si="3"/>
      </c>
      <c r="R39" s="14">
        <f t="shared" si="3"/>
      </c>
      <c r="S39" s="14">
        <f t="shared" si="3"/>
      </c>
      <c r="T39" s="14">
        <f t="shared" si="3"/>
      </c>
      <c r="U39" s="14">
        <f t="shared" si="3"/>
      </c>
      <c r="V39" s="14"/>
      <c r="W39" s="14"/>
      <c r="X39" s="14"/>
      <c r="Y39" s="14"/>
      <c r="Z39" s="14"/>
      <c r="AA39" s="14"/>
      <c r="AB39" s="14">
        <f t="shared" si="3"/>
      </c>
      <c r="AC39" s="14">
        <f t="shared" si="3"/>
      </c>
      <c r="AD39" s="14">
        <f t="shared" si="3"/>
      </c>
      <c r="AE39" s="14">
        <f t="shared" si="3"/>
      </c>
      <c r="AF39" s="14">
        <f t="shared" si="3"/>
      </c>
      <c r="AG39" s="14">
        <f t="shared" si="3"/>
      </c>
      <c r="AH39" s="14">
        <f t="shared" si="3"/>
      </c>
      <c r="AI39" s="8">
        <f>IF(COUNT(AG39,AE39,AC39,AA39,Y39,W39,U39,S39,Q39,O39,M39,K39,I39,G39,E39)&gt;1,AVERAGE(AG39,AE39,AC39,AA39,Y39,W39,U39,S39,Q39,O39,M39,K39,I39,G39,E39),"")</f>
      </c>
      <c r="AJ39" s="8">
        <f>IF(COUNT(AH39,AF39,AD39,AB39,Z39,X39,V39,T39,R39,P39,N39,L39,J39,H39,F39)&gt;1,AVERAGE(AH39,AF39,AD39,AB39,Z39,X39,V39,T39,R39,P39,N39,L39,J39,H39,F39),"")</f>
      </c>
      <c r="AK39" s="8">
        <f>IF(COUNT(AG39,AE39,AC39,AA39,Y39,W39,U39,S39,Q39,O39,M39,K39,I39,G39,E39)&gt;1,STDEV(AG39,AE39,AC39,AA39,Y39,W39,U39,S39,Q39,O39,M39,K39,I39,G39,E39)/SQRT(COUNT(AG39,AE39,AC39,AA39,Y39,W39,U39,S39,Q39,O39,M39,K39,I39,G39,E39)),"")</f>
      </c>
      <c r="AL39" s="8">
        <f>IF(COUNT(AJ39,AH39,AF39,AD39,AB39,Z39,X39,V39,T39,R39,P39,N39,L39,J39,H39)&gt;1,STDEV(AJ39,AH39,AF39,AD39,AB39,Z39,X39,V39,T39,R39,P39,N39,L39,J39,H39)/SQRT(COUNT(AJ39,AH39,AF39,AD39,AB39,Z39,X39,V39,T39,R39,P39,N39,L39,J39,H39)),"")</f>
      </c>
    </row>
    <row r="41" spans="1:38" ht="13.5">
      <c r="A41" s="22" t="s">
        <v>92</v>
      </c>
      <c r="B41" s="13" t="s">
        <v>78</v>
      </c>
      <c r="C41" s="13"/>
      <c r="D41" s="13"/>
      <c r="E41" s="14">
        <f>IF(SUMIF($B$11:$B$37,$B41,E11:E37)=0,"",SUMIF($B$11:$B$37,$B41,E11:E37))</f>
      </c>
      <c r="F41" s="14">
        <f>IF(SUMIF($B$11:$B$37,$B41,F11:F37)=0,"",SUMIF($B$11:$B$37,$B41,F11:F37))</f>
      </c>
      <c r="G41" s="14">
        <f aca="true" t="shared" si="4" ref="G41:AH50">IF(SUMIF($B$11:$B$37,$B41,G11:G37)=0,"",SUMIF($B$11:$B$37,$B41,G11:G37))</f>
      </c>
      <c r="H41" s="14">
        <f t="shared" si="4"/>
      </c>
      <c r="I41" s="14">
        <f t="shared" si="4"/>
      </c>
      <c r="J41" s="14">
        <f t="shared" si="4"/>
      </c>
      <c r="K41" s="14">
        <f t="shared" si="4"/>
      </c>
      <c r="L41" s="14">
        <f t="shared" si="4"/>
      </c>
      <c r="M41" s="14">
        <f t="shared" si="4"/>
      </c>
      <c r="N41" s="14">
        <f t="shared" si="4"/>
      </c>
      <c r="O41" s="14">
        <f t="shared" si="4"/>
      </c>
      <c r="P41" s="14">
        <f t="shared" si="4"/>
      </c>
      <c r="Q41" s="14">
        <f t="shared" si="4"/>
      </c>
      <c r="R41" s="14">
        <f t="shared" si="4"/>
      </c>
      <c r="S41" s="14">
        <f t="shared" si="4"/>
      </c>
      <c r="T41" s="14">
        <f t="shared" si="4"/>
      </c>
      <c r="U41" s="14">
        <f t="shared" si="4"/>
      </c>
      <c r="V41" s="14">
        <f t="shared" si="4"/>
      </c>
      <c r="W41" s="14">
        <f t="shared" si="4"/>
      </c>
      <c r="X41" s="14">
        <f t="shared" si="4"/>
      </c>
      <c r="Y41" s="14">
        <f t="shared" si="4"/>
      </c>
      <c r="Z41" s="14">
        <f t="shared" si="4"/>
      </c>
      <c r="AA41" s="14">
        <f t="shared" si="4"/>
      </c>
      <c r="AB41" s="14">
        <f t="shared" si="4"/>
      </c>
      <c r="AC41" s="14">
        <f t="shared" si="4"/>
      </c>
      <c r="AD41" s="14">
        <f t="shared" si="4"/>
      </c>
      <c r="AE41" s="14">
        <f t="shared" si="4"/>
      </c>
      <c r="AF41" s="14">
        <f t="shared" si="4"/>
      </c>
      <c r="AG41" s="14">
        <f t="shared" si="4"/>
      </c>
      <c r="AH41" s="14">
        <f t="shared" si="4"/>
      </c>
      <c r="AI41" s="8">
        <f aca="true" t="shared" si="5" ref="AI41:AJ56">IF(COUNT(AG41,AE41,AC41,AA41,Y41,W41,U41,S41,Q41,O41,M41,K41,I41,G41,E41)&gt;1,AVERAGE(AG41,AE41,AC41,AA41,Y41,W41,U41,S41,Q41,O41,M41,K41,I41,G41,E41),"")</f>
      </c>
      <c r="AJ41" s="8">
        <f t="shared" si="5"/>
      </c>
      <c r="AK41" s="8">
        <f aca="true" t="shared" si="6" ref="AK41:AK58">IF(COUNT(AG41,AE41,AC41,AA41,Y41,W41,U41,S41,Q41,O41,M41,K41,I41,G41,E41)&gt;1,STDEV(AG41,AE41,AC41,AA41,Y41,W41,U41,S41,Q41,O41,M41,K41,I41,G41,E41)/SQRT(COUNT(AG41,AE41,AC41,AA41,Y41,W41,U41,S41,Q41,O41,M41,K41,I41,G41,E41)),"")</f>
      </c>
      <c r="AL41" s="8">
        <f>IF(COUNT(AJ41,AH41,AF41,AD41,AB41,Z41,X41,V41,T41,R41,P41,N41,L41,J41,H41)&gt;1,STDEV(AJ41,AH41,AF41,AD41,AB41,Z41,X41,V41,T41,R41,P41,N41,L41,J41,H41)/SQRT(COUNT(AJ41,AH41,AF41,AD41,AB41,Z41,X41,V41,T41,R41,P41,N41,L41,J41,H41)),"")</f>
      </c>
    </row>
    <row r="42" spans="1:38" ht="13.5">
      <c r="A42" s="22"/>
      <c r="B42" s="13" t="s">
        <v>26</v>
      </c>
      <c r="C42" s="13"/>
      <c r="D42" s="13"/>
      <c r="E42" s="14">
        <f aca="true" t="shared" si="7" ref="E42:T57">IF(SUMIF($B$11:$B$37,$B42,E12:E38)=0,"",SUMIF($B$11:$B$37,$B42,E12:E38))</f>
      </c>
      <c r="F42" s="14">
        <f t="shared" si="7"/>
      </c>
      <c r="G42" s="14">
        <f t="shared" si="4"/>
      </c>
      <c r="H42" s="14">
        <f t="shared" si="4"/>
      </c>
      <c r="I42" s="14">
        <f t="shared" si="4"/>
      </c>
      <c r="J42" s="14">
        <f t="shared" si="4"/>
      </c>
      <c r="K42" s="14">
        <f t="shared" si="4"/>
      </c>
      <c r="L42" s="14">
        <f t="shared" si="4"/>
      </c>
      <c r="M42" s="14">
        <f t="shared" si="4"/>
      </c>
      <c r="N42" s="14">
        <f t="shared" si="4"/>
      </c>
      <c r="O42" s="14">
        <f t="shared" si="4"/>
      </c>
      <c r="P42" s="14">
        <f t="shared" si="4"/>
      </c>
      <c r="Q42" s="14">
        <f t="shared" si="4"/>
      </c>
      <c r="R42" s="14">
        <f t="shared" si="4"/>
      </c>
      <c r="S42" s="14">
        <f t="shared" si="4"/>
      </c>
      <c r="T42" s="14">
        <f t="shared" si="4"/>
      </c>
      <c r="U42" s="14">
        <f t="shared" si="4"/>
      </c>
      <c r="V42" s="14">
        <f t="shared" si="4"/>
      </c>
      <c r="W42" s="14">
        <f t="shared" si="4"/>
      </c>
      <c r="X42" s="14">
        <f t="shared" si="4"/>
      </c>
      <c r="Y42" s="14">
        <f t="shared" si="4"/>
      </c>
      <c r="Z42" s="14">
        <f t="shared" si="4"/>
      </c>
      <c r="AA42" s="14">
        <f t="shared" si="4"/>
      </c>
      <c r="AB42" s="14">
        <f t="shared" si="4"/>
      </c>
      <c r="AC42" s="14">
        <f t="shared" si="4"/>
      </c>
      <c r="AD42" s="14">
        <f t="shared" si="4"/>
      </c>
      <c r="AE42" s="14">
        <f t="shared" si="4"/>
      </c>
      <c r="AF42" s="14">
        <f t="shared" si="4"/>
      </c>
      <c r="AG42" s="14">
        <f t="shared" si="4"/>
      </c>
      <c r="AH42" s="14">
        <f t="shared" si="4"/>
      </c>
      <c r="AI42" s="8">
        <f t="shared" si="5"/>
      </c>
      <c r="AJ42" s="8">
        <f t="shared" si="5"/>
      </c>
      <c r="AK42" s="8">
        <f t="shared" si="6"/>
      </c>
      <c r="AL42" s="8">
        <f aca="true" t="shared" si="8" ref="AL42:AL58">IF(COUNT(AJ42,AH42,AF42,AD42,AB42,Z42,X42,V42,T42,R42,P42,N42,L42,J42,H42)&gt;1,STDEV(AJ42,AH42,AF42,AD42,AB42,Z42,X42,V42,T42,R42,P42,N42,L42,J42,H42)/SQRT(COUNT(AJ42,AH42,AF42,AD42,AB42,Z42,X42,V42,T42,R42,P42,N42,L42,J42,H42)),"")</f>
      </c>
    </row>
    <row r="43" spans="1:38" ht="13.5">
      <c r="A43" s="22"/>
      <c r="B43" s="13" t="s">
        <v>79</v>
      </c>
      <c r="C43" s="13"/>
      <c r="D43" s="13"/>
      <c r="E43" s="14">
        <f t="shared" si="7"/>
      </c>
      <c r="F43" s="14">
        <f t="shared" si="7"/>
      </c>
      <c r="G43" s="14">
        <f t="shared" si="4"/>
      </c>
      <c r="H43" s="14">
        <f t="shared" si="4"/>
      </c>
      <c r="I43" s="14">
        <f t="shared" si="4"/>
      </c>
      <c r="J43" s="14">
        <f t="shared" si="4"/>
      </c>
      <c r="K43" s="14">
        <f t="shared" si="4"/>
      </c>
      <c r="L43" s="14">
        <f t="shared" si="4"/>
      </c>
      <c r="M43" s="14">
        <f t="shared" si="4"/>
      </c>
      <c r="N43" s="14">
        <f t="shared" si="4"/>
      </c>
      <c r="O43" s="14">
        <f t="shared" si="4"/>
      </c>
      <c r="P43" s="14">
        <f t="shared" si="4"/>
      </c>
      <c r="Q43" s="14">
        <f t="shared" si="4"/>
      </c>
      <c r="R43" s="14">
        <f t="shared" si="4"/>
      </c>
      <c r="S43" s="14">
        <f t="shared" si="4"/>
      </c>
      <c r="T43" s="14">
        <f t="shared" si="4"/>
      </c>
      <c r="U43" s="14">
        <f t="shared" si="4"/>
      </c>
      <c r="V43" s="14">
        <f t="shared" si="4"/>
      </c>
      <c r="W43" s="14">
        <f t="shared" si="4"/>
      </c>
      <c r="X43" s="14">
        <f t="shared" si="4"/>
      </c>
      <c r="Y43" s="14">
        <f t="shared" si="4"/>
      </c>
      <c r="Z43" s="14">
        <f t="shared" si="4"/>
      </c>
      <c r="AA43" s="14">
        <f t="shared" si="4"/>
      </c>
      <c r="AB43" s="14">
        <f t="shared" si="4"/>
      </c>
      <c r="AC43" s="14">
        <f t="shared" si="4"/>
      </c>
      <c r="AD43" s="14">
        <f t="shared" si="4"/>
      </c>
      <c r="AE43" s="14">
        <f t="shared" si="4"/>
      </c>
      <c r="AF43" s="14">
        <f t="shared" si="4"/>
      </c>
      <c r="AG43" s="14">
        <f t="shared" si="4"/>
      </c>
      <c r="AH43" s="14">
        <f t="shared" si="4"/>
      </c>
      <c r="AI43" s="8">
        <f t="shared" si="5"/>
      </c>
      <c r="AJ43" s="8">
        <f t="shared" si="5"/>
      </c>
      <c r="AK43" s="8">
        <f t="shared" si="6"/>
      </c>
      <c r="AL43" s="8">
        <f t="shared" si="8"/>
      </c>
    </row>
    <row r="44" spans="1:39" ht="13.5">
      <c r="A44" s="22"/>
      <c r="B44" s="13" t="s">
        <v>80</v>
      </c>
      <c r="C44" s="13"/>
      <c r="D44" s="13"/>
      <c r="E44" s="14">
        <f t="shared" si="7"/>
      </c>
      <c r="F44" s="14">
        <f t="shared" si="7"/>
      </c>
      <c r="G44" s="14">
        <f t="shared" si="4"/>
      </c>
      <c r="H44" s="14">
        <f t="shared" si="4"/>
      </c>
      <c r="I44" s="14">
        <f t="shared" si="4"/>
      </c>
      <c r="J44" s="14">
        <f t="shared" si="4"/>
      </c>
      <c r="K44" s="14">
        <f t="shared" si="4"/>
      </c>
      <c r="L44" s="14">
        <f t="shared" si="4"/>
      </c>
      <c r="M44" s="14">
        <f t="shared" si="4"/>
      </c>
      <c r="N44" s="14">
        <f t="shared" si="4"/>
      </c>
      <c r="O44" s="14">
        <f t="shared" si="4"/>
      </c>
      <c r="P44" s="14">
        <f t="shared" si="4"/>
      </c>
      <c r="Q44" s="14">
        <f t="shared" si="4"/>
      </c>
      <c r="R44" s="14">
        <f t="shared" si="4"/>
      </c>
      <c r="S44" s="14">
        <f t="shared" si="4"/>
      </c>
      <c r="T44" s="14">
        <f t="shared" si="4"/>
      </c>
      <c r="U44" s="14">
        <f t="shared" si="4"/>
      </c>
      <c r="V44" s="14">
        <f t="shared" si="4"/>
      </c>
      <c r="W44" s="14">
        <f t="shared" si="4"/>
      </c>
      <c r="X44" s="14">
        <f t="shared" si="4"/>
      </c>
      <c r="Y44" s="14">
        <f t="shared" si="4"/>
      </c>
      <c r="Z44" s="14">
        <f t="shared" si="4"/>
      </c>
      <c r="AA44" s="14">
        <f t="shared" si="4"/>
      </c>
      <c r="AB44" s="14">
        <f t="shared" si="4"/>
      </c>
      <c r="AC44" s="14">
        <f t="shared" si="4"/>
      </c>
      <c r="AD44" s="14">
        <f t="shared" si="4"/>
      </c>
      <c r="AE44" s="14">
        <f t="shared" si="4"/>
      </c>
      <c r="AF44" s="14">
        <f t="shared" si="4"/>
      </c>
      <c r="AG44" s="14">
        <f t="shared" si="4"/>
      </c>
      <c r="AH44" s="14">
        <f t="shared" si="4"/>
      </c>
      <c r="AI44" s="8">
        <f t="shared" si="5"/>
      </c>
      <c r="AJ44" s="8">
        <f t="shared" si="5"/>
      </c>
      <c r="AK44" s="8">
        <f>IF(COUNT(AG44,AE44,AC44,AA44,Y44,W44,U44,S44,Q44,O44,M44,K44,I44,G44,E44)&gt;1,STDEV(AG44,AE44,AC44,AA44,Y44,W44,U44,S44,Q44,O44,M44,K44,I44,G44,E44)/SQRT(COUNT(AG44,AE44,AC44,AA44,Y44,W44,U44,S44,Q44,O44,M44,K44,I44,G44,E44)),"")</f>
      </c>
      <c r="AL44" s="8">
        <f t="shared" si="8"/>
      </c>
      <c r="AM44" s="15"/>
    </row>
    <row r="45" spans="1:38" ht="13.5">
      <c r="A45" s="22"/>
      <c r="B45" s="13" t="s">
        <v>81</v>
      </c>
      <c r="C45" s="13"/>
      <c r="D45" s="13"/>
      <c r="E45" s="14">
        <f t="shared" si="7"/>
      </c>
      <c r="F45" s="14">
        <f t="shared" si="7"/>
      </c>
      <c r="G45" s="14">
        <f t="shared" si="4"/>
      </c>
      <c r="H45" s="14">
        <f t="shared" si="4"/>
      </c>
      <c r="I45" s="14">
        <f t="shared" si="4"/>
      </c>
      <c r="J45" s="14">
        <f t="shared" si="4"/>
      </c>
      <c r="K45" s="14">
        <f t="shared" si="4"/>
      </c>
      <c r="L45" s="14">
        <f t="shared" si="4"/>
      </c>
      <c r="M45" s="14">
        <f t="shared" si="4"/>
      </c>
      <c r="N45" s="14">
        <f t="shared" si="4"/>
      </c>
      <c r="O45" s="14">
        <f t="shared" si="4"/>
      </c>
      <c r="P45" s="14">
        <f t="shared" si="4"/>
      </c>
      <c r="Q45" s="14">
        <f t="shared" si="4"/>
      </c>
      <c r="R45" s="14">
        <f t="shared" si="4"/>
      </c>
      <c r="S45" s="14">
        <f t="shared" si="4"/>
      </c>
      <c r="T45" s="14">
        <f t="shared" si="4"/>
      </c>
      <c r="U45" s="14">
        <f t="shared" si="4"/>
      </c>
      <c r="V45" s="14">
        <f t="shared" si="4"/>
      </c>
      <c r="W45" s="14">
        <f t="shared" si="4"/>
      </c>
      <c r="X45" s="14">
        <f t="shared" si="4"/>
      </c>
      <c r="Y45" s="14">
        <f t="shared" si="4"/>
      </c>
      <c r="Z45" s="14">
        <f t="shared" si="4"/>
      </c>
      <c r="AA45" s="14">
        <f t="shared" si="4"/>
      </c>
      <c r="AB45" s="14">
        <f t="shared" si="4"/>
      </c>
      <c r="AC45" s="14">
        <f t="shared" si="4"/>
      </c>
      <c r="AD45" s="14">
        <f t="shared" si="4"/>
      </c>
      <c r="AE45" s="14">
        <f t="shared" si="4"/>
      </c>
      <c r="AF45" s="14">
        <f t="shared" si="4"/>
      </c>
      <c r="AG45" s="14">
        <f t="shared" si="4"/>
      </c>
      <c r="AH45" s="14">
        <f t="shared" si="4"/>
      </c>
      <c r="AI45" s="8">
        <f t="shared" si="5"/>
      </c>
      <c r="AJ45" s="8">
        <f t="shared" si="5"/>
      </c>
      <c r="AK45" s="8">
        <f t="shared" si="6"/>
      </c>
      <c r="AL45" s="8">
        <f t="shared" si="8"/>
      </c>
    </row>
    <row r="46" spans="1:38" ht="13.5">
      <c r="A46" s="22"/>
      <c r="B46" s="13" t="s">
        <v>43</v>
      </c>
      <c r="C46" s="13"/>
      <c r="D46" s="13"/>
      <c r="E46" s="14">
        <f t="shared" si="7"/>
      </c>
      <c r="F46" s="14">
        <f t="shared" si="7"/>
      </c>
      <c r="G46" s="14">
        <f t="shared" si="4"/>
      </c>
      <c r="H46" s="14">
        <f t="shared" si="4"/>
      </c>
      <c r="I46" s="14">
        <f t="shared" si="4"/>
      </c>
      <c r="J46" s="14">
        <f t="shared" si="4"/>
      </c>
      <c r="K46" s="14">
        <f t="shared" si="4"/>
      </c>
      <c r="L46" s="14">
        <f t="shared" si="4"/>
      </c>
      <c r="M46" s="14">
        <f t="shared" si="4"/>
      </c>
      <c r="N46" s="14">
        <f t="shared" si="4"/>
      </c>
      <c r="O46" s="14">
        <f t="shared" si="4"/>
      </c>
      <c r="P46" s="14">
        <f t="shared" si="4"/>
      </c>
      <c r="Q46" s="14">
        <f t="shared" si="4"/>
      </c>
      <c r="R46" s="14">
        <f t="shared" si="4"/>
      </c>
      <c r="S46" s="14">
        <f t="shared" si="4"/>
      </c>
      <c r="T46" s="14">
        <f t="shared" si="4"/>
      </c>
      <c r="U46" s="14">
        <f t="shared" si="4"/>
      </c>
      <c r="V46" s="14">
        <f t="shared" si="4"/>
      </c>
      <c r="W46" s="14">
        <f t="shared" si="4"/>
      </c>
      <c r="X46" s="14">
        <f t="shared" si="4"/>
      </c>
      <c r="Y46" s="14">
        <f t="shared" si="4"/>
      </c>
      <c r="Z46" s="14">
        <f t="shared" si="4"/>
      </c>
      <c r="AA46" s="14">
        <f t="shared" si="4"/>
      </c>
      <c r="AB46" s="14">
        <f t="shared" si="4"/>
      </c>
      <c r="AC46" s="14">
        <f t="shared" si="4"/>
      </c>
      <c r="AD46" s="14">
        <f t="shared" si="4"/>
      </c>
      <c r="AE46" s="14">
        <f t="shared" si="4"/>
      </c>
      <c r="AF46" s="14">
        <f t="shared" si="4"/>
      </c>
      <c r="AG46" s="14">
        <f t="shared" si="4"/>
      </c>
      <c r="AH46" s="14">
        <f t="shared" si="4"/>
      </c>
      <c r="AI46" s="8">
        <f t="shared" si="5"/>
      </c>
      <c r="AJ46" s="8">
        <f t="shared" si="5"/>
      </c>
      <c r="AK46" s="8">
        <f t="shared" si="6"/>
      </c>
      <c r="AL46" s="8">
        <f t="shared" si="8"/>
      </c>
    </row>
    <row r="47" spans="1:38" ht="13.5">
      <c r="A47" s="22"/>
      <c r="B47" s="13" t="s">
        <v>46</v>
      </c>
      <c r="C47" s="13"/>
      <c r="D47" s="13"/>
      <c r="E47" s="14">
        <f t="shared" si="7"/>
      </c>
      <c r="F47" s="14">
        <f t="shared" si="7"/>
      </c>
      <c r="G47" s="14">
        <f t="shared" si="4"/>
      </c>
      <c r="H47" s="14">
        <f t="shared" si="4"/>
      </c>
      <c r="I47" s="14">
        <f t="shared" si="4"/>
      </c>
      <c r="J47" s="14">
        <f t="shared" si="4"/>
      </c>
      <c r="K47" s="14">
        <f t="shared" si="4"/>
      </c>
      <c r="L47" s="14">
        <f t="shared" si="4"/>
      </c>
      <c r="M47" s="14">
        <f t="shared" si="4"/>
      </c>
      <c r="N47" s="14">
        <f t="shared" si="4"/>
      </c>
      <c r="O47" s="14">
        <f t="shared" si="4"/>
      </c>
      <c r="P47" s="14">
        <f t="shared" si="4"/>
      </c>
      <c r="Q47" s="14">
        <f t="shared" si="4"/>
      </c>
      <c r="R47" s="14">
        <f t="shared" si="4"/>
      </c>
      <c r="S47" s="14">
        <f t="shared" si="4"/>
      </c>
      <c r="T47" s="14">
        <f t="shared" si="4"/>
      </c>
      <c r="U47" s="14">
        <f t="shared" si="4"/>
      </c>
      <c r="V47" s="14">
        <f t="shared" si="4"/>
      </c>
      <c r="W47" s="14">
        <f t="shared" si="4"/>
      </c>
      <c r="X47" s="14">
        <f t="shared" si="4"/>
      </c>
      <c r="Y47" s="14">
        <f t="shared" si="4"/>
      </c>
      <c r="Z47" s="14">
        <f t="shared" si="4"/>
      </c>
      <c r="AA47" s="14">
        <f t="shared" si="4"/>
      </c>
      <c r="AB47" s="14">
        <f t="shared" si="4"/>
      </c>
      <c r="AC47" s="14">
        <f t="shared" si="4"/>
      </c>
      <c r="AD47" s="14">
        <f t="shared" si="4"/>
      </c>
      <c r="AE47" s="14">
        <f t="shared" si="4"/>
      </c>
      <c r="AF47" s="14">
        <f t="shared" si="4"/>
      </c>
      <c r="AG47" s="14">
        <f t="shared" si="4"/>
      </c>
      <c r="AH47" s="14">
        <f t="shared" si="4"/>
      </c>
      <c r="AI47" s="8">
        <f t="shared" si="5"/>
      </c>
      <c r="AJ47" s="8">
        <f t="shared" si="5"/>
      </c>
      <c r="AK47" s="8">
        <f t="shared" si="6"/>
      </c>
      <c r="AL47" s="8">
        <f t="shared" si="8"/>
      </c>
    </row>
    <row r="48" spans="1:38" ht="13.5">
      <c r="A48" s="23"/>
      <c r="B48" s="13" t="s">
        <v>51</v>
      </c>
      <c r="C48" s="13"/>
      <c r="D48" s="13"/>
      <c r="E48" s="14">
        <f t="shared" si="7"/>
      </c>
      <c r="F48" s="14">
        <f t="shared" si="7"/>
      </c>
      <c r="G48" s="14">
        <f t="shared" si="4"/>
      </c>
      <c r="H48" s="14">
        <f t="shared" si="4"/>
      </c>
      <c r="I48" s="14">
        <f t="shared" si="4"/>
      </c>
      <c r="J48" s="14">
        <f t="shared" si="4"/>
      </c>
      <c r="K48" s="14">
        <f t="shared" si="4"/>
      </c>
      <c r="L48" s="14">
        <f t="shared" si="4"/>
      </c>
      <c r="M48" s="14">
        <f t="shared" si="4"/>
      </c>
      <c r="N48" s="14">
        <f t="shared" si="4"/>
      </c>
      <c r="O48" s="14">
        <f t="shared" si="4"/>
      </c>
      <c r="P48" s="14">
        <f t="shared" si="4"/>
      </c>
      <c r="Q48" s="14">
        <f t="shared" si="4"/>
      </c>
      <c r="R48" s="14">
        <f t="shared" si="4"/>
      </c>
      <c r="S48" s="14">
        <f t="shared" si="4"/>
      </c>
      <c r="T48" s="14">
        <f t="shared" si="4"/>
      </c>
      <c r="U48" s="14">
        <f t="shared" si="4"/>
      </c>
      <c r="V48" s="14">
        <f t="shared" si="4"/>
      </c>
      <c r="W48" s="14">
        <f t="shared" si="4"/>
      </c>
      <c r="X48" s="14">
        <f t="shared" si="4"/>
      </c>
      <c r="Y48" s="14">
        <f t="shared" si="4"/>
      </c>
      <c r="Z48" s="14">
        <f t="shared" si="4"/>
      </c>
      <c r="AA48" s="14">
        <f t="shared" si="4"/>
      </c>
      <c r="AB48" s="14">
        <f t="shared" si="4"/>
      </c>
      <c r="AC48" s="14">
        <f t="shared" si="4"/>
      </c>
      <c r="AD48" s="14">
        <f t="shared" si="4"/>
      </c>
      <c r="AE48" s="14">
        <f t="shared" si="4"/>
      </c>
      <c r="AF48" s="14">
        <f t="shared" si="4"/>
      </c>
      <c r="AG48" s="14">
        <f t="shared" si="4"/>
      </c>
      <c r="AH48" s="14">
        <f t="shared" si="4"/>
      </c>
      <c r="AI48" s="8">
        <f t="shared" si="5"/>
      </c>
      <c r="AJ48" s="8">
        <f t="shared" si="5"/>
      </c>
      <c r="AK48" s="8">
        <f t="shared" si="6"/>
      </c>
      <c r="AL48" s="8">
        <f t="shared" si="8"/>
      </c>
    </row>
    <row r="49" spans="1:38" ht="13.5">
      <c r="A49" s="23"/>
      <c r="B49" s="13" t="s">
        <v>53</v>
      </c>
      <c r="C49" s="13"/>
      <c r="D49" s="13"/>
      <c r="E49" s="14">
        <f t="shared" si="7"/>
      </c>
      <c r="F49" s="14">
        <f t="shared" si="7"/>
      </c>
      <c r="G49" s="14">
        <f t="shared" si="4"/>
      </c>
      <c r="H49" s="14">
        <f t="shared" si="4"/>
      </c>
      <c r="I49" s="14">
        <f t="shared" si="4"/>
      </c>
      <c r="J49" s="14">
        <f t="shared" si="4"/>
      </c>
      <c r="K49" s="14">
        <f t="shared" si="4"/>
      </c>
      <c r="L49" s="14">
        <f t="shared" si="4"/>
      </c>
      <c r="M49" s="14">
        <f t="shared" si="4"/>
      </c>
      <c r="N49" s="14">
        <f t="shared" si="4"/>
      </c>
      <c r="O49" s="14">
        <f t="shared" si="4"/>
      </c>
      <c r="P49" s="14">
        <f t="shared" si="4"/>
      </c>
      <c r="Q49" s="14">
        <f t="shared" si="4"/>
      </c>
      <c r="R49" s="14">
        <f t="shared" si="4"/>
      </c>
      <c r="S49" s="14">
        <f t="shared" si="4"/>
      </c>
      <c r="T49" s="14">
        <f t="shared" si="4"/>
      </c>
      <c r="U49" s="14">
        <f t="shared" si="4"/>
      </c>
      <c r="V49" s="14">
        <f t="shared" si="4"/>
      </c>
      <c r="W49" s="14">
        <f t="shared" si="4"/>
      </c>
      <c r="X49" s="14">
        <f t="shared" si="4"/>
      </c>
      <c r="Y49" s="14">
        <f t="shared" si="4"/>
      </c>
      <c r="Z49" s="14">
        <f t="shared" si="4"/>
      </c>
      <c r="AA49" s="14">
        <f t="shared" si="4"/>
      </c>
      <c r="AB49" s="14">
        <f t="shared" si="4"/>
      </c>
      <c r="AC49" s="14">
        <f t="shared" si="4"/>
      </c>
      <c r="AD49" s="14">
        <f t="shared" si="4"/>
      </c>
      <c r="AE49" s="14">
        <f t="shared" si="4"/>
      </c>
      <c r="AF49" s="14">
        <f t="shared" si="4"/>
      </c>
      <c r="AG49" s="14">
        <f t="shared" si="4"/>
      </c>
      <c r="AH49" s="14">
        <f t="shared" si="4"/>
      </c>
      <c r="AI49" s="8">
        <f t="shared" si="5"/>
      </c>
      <c r="AJ49" s="8">
        <f t="shared" si="5"/>
      </c>
      <c r="AK49" s="8">
        <f t="shared" si="6"/>
      </c>
      <c r="AL49" s="8">
        <f t="shared" si="8"/>
      </c>
    </row>
    <row r="50" spans="1:38" ht="13.5">
      <c r="A50" s="23"/>
      <c r="B50" s="13" t="s">
        <v>82</v>
      </c>
      <c r="C50" s="13"/>
      <c r="D50" s="13"/>
      <c r="E50" s="14">
        <f t="shared" si="7"/>
      </c>
      <c r="F50" s="14">
        <f t="shared" si="7"/>
      </c>
      <c r="G50" s="14">
        <f t="shared" si="4"/>
      </c>
      <c r="H50" s="14">
        <f t="shared" si="4"/>
      </c>
      <c r="I50" s="14">
        <f t="shared" si="4"/>
      </c>
      <c r="J50" s="14">
        <f aca="true" t="shared" si="9" ref="J50:AH57">IF(SUMIF($B$11:$B$37,$B50,J20:J46)=0,"",SUMIF($B$11:$B$37,$B50,J20:J46))</f>
      </c>
      <c r="K50" s="14">
        <f t="shared" si="9"/>
      </c>
      <c r="L50" s="14">
        <f t="shared" si="9"/>
      </c>
      <c r="M50" s="14">
        <f t="shared" si="9"/>
      </c>
      <c r="N50" s="14">
        <f t="shared" si="9"/>
      </c>
      <c r="O50" s="14">
        <f t="shared" si="9"/>
      </c>
      <c r="P50" s="14">
        <f t="shared" si="9"/>
      </c>
      <c r="Q50" s="14">
        <f t="shared" si="9"/>
      </c>
      <c r="R50" s="14">
        <f t="shared" si="9"/>
      </c>
      <c r="S50" s="14">
        <f t="shared" si="9"/>
      </c>
      <c r="T50" s="14">
        <f t="shared" si="9"/>
      </c>
      <c r="U50" s="14">
        <f t="shared" si="9"/>
      </c>
      <c r="V50" s="14">
        <f t="shared" si="9"/>
      </c>
      <c r="W50" s="14">
        <f t="shared" si="9"/>
      </c>
      <c r="X50" s="14">
        <f t="shared" si="9"/>
      </c>
      <c r="Y50" s="14">
        <f t="shared" si="9"/>
      </c>
      <c r="Z50" s="14">
        <f t="shared" si="9"/>
      </c>
      <c r="AA50" s="14">
        <f t="shared" si="9"/>
      </c>
      <c r="AB50" s="14">
        <f t="shared" si="9"/>
      </c>
      <c r="AC50" s="14">
        <f t="shared" si="9"/>
      </c>
      <c r="AD50" s="14">
        <f t="shared" si="9"/>
      </c>
      <c r="AE50" s="14">
        <f t="shared" si="9"/>
      </c>
      <c r="AF50" s="14">
        <f t="shared" si="9"/>
      </c>
      <c r="AG50" s="14">
        <f t="shared" si="9"/>
      </c>
      <c r="AH50" s="14">
        <f t="shared" si="9"/>
      </c>
      <c r="AI50" s="8">
        <f t="shared" si="5"/>
      </c>
      <c r="AJ50" s="8">
        <f t="shared" si="5"/>
      </c>
      <c r="AK50" s="8">
        <f t="shared" si="6"/>
      </c>
      <c r="AL50" s="8">
        <f t="shared" si="8"/>
      </c>
    </row>
    <row r="51" spans="1:38" ht="13.5">
      <c r="A51" s="23"/>
      <c r="B51" s="13" t="s">
        <v>83</v>
      </c>
      <c r="C51" s="13"/>
      <c r="D51" s="13"/>
      <c r="E51" s="14">
        <f t="shared" si="7"/>
      </c>
      <c r="F51" s="14">
        <f t="shared" si="7"/>
      </c>
      <c r="G51" s="14">
        <f t="shared" si="7"/>
      </c>
      <c r="H51" s="14">
        <f t="shared" si="7"/>
      </c>
      <c r="I51" s="14">
        <f t="shared" si="7"/>
      </c>
      <c r="J51" s="14">
        <f t="shared" si="7"/>
      </c>
      <c r="K51" s="14">
        <f t="shared" si="7"/>
      </c>
      <c r="L51" s="14">
        <f t="shared" si="7"/>
      </c>
      <c r="M51" s="14">
        <f t="shared" si="7"/>
      </c>
      <c r="N51" s="14">
        <f t="shared" si="7"/>
      </c>
      <c r="O51" s="14">
        <f t="shared" si="7"/>
      </c>
      <c r="P51" s="14">
        <f t="shared" si="7"/>
      </c>
      <c r="Q51" s="14">
        <f t="shared" si="7"/>
      </c>
      <c r="R51" s="14">
        <f t="shared" si="7"/>
      </c>
      <c r="S51" s="14">
        <f t="shared" si="7"/>
      </c>
      <c r="T51" s="14">
        <f t="shared" si="7"/>
      </c>
      <c r="U51" s="14">
        <f t="shared" si="9"/>
      </c>
      <c r="V51" s="14">
        <f t="shared" si="9"/>
      </c>
      <c r="W51" s="14">
        <f t="shared" si="9"/>
      </c>
      <c r="X51" s="14">
        <f t="shared" si="9"/>
      </c>
      <c r="Y51" s="14">
        <f t="shared" si="9"/>
      </c>
      <c r="Z51" s="14">
        <f t="shared" si="9"/>
      </c>
      <c r="AA51" s="14">
        <f t="shared" si="9"/>
      </c>
      <c r="AB51" s="14">
        <f t="shared" si="9"/>
      </c>
      <c r="AC51" s="14">
        <f t="shared" si="9"/>
      </c>
      <c r="AD51" s="14">
        <f t="shared" si="9"/>
      </c>
      <c r="AE51" s="14">
        <f t="shared" si="9"/>
      </c>
      <c r="AF51" s="14">
        <f t="shared" si="9"/>
      </c>
      <c r="AG51" s="14">
        <f t="shared" si="9"/>
      </c>
      <c r="AH51" s="14">
        <f t="shared" si="9"/>
      </c>
      <c r="AI51" s="8">
        <f t="shared" si="5"/>
      </c>
      <c r="AJ51" s="8">
        <f t="shared" si="5"/>
      </c>
      <c r="AK51" s="8">
        <f t="shared" si="6"/>
      </c>
      <c r="AL51" s="8">
        <f t="shared" si="8"/>
      </c>
    </row>
    <row r="52" spans="1:38" ht="13.5">
      <c r="A52" s="23"/>
      <c r="B52" s="13" t="s">
        <v>62</v>
      </c>
      <c r="C52" s="13"/>
      <c r="D52" s="13"/>
      <c r="E52" s="14">
        <f t="shared" si="7"/>
      </c>
      <c r="F52" s="14">
        <f t="shared" si="7"/>
      </c>
      <c r="G52" s="14">
        <f t="shared" si="7"/>
      </c>
      <c r="H52" s="14">
        <f t="shared" si="7"/>
      </c>
      <c r="I52" s="14">
        <f t="shared" si="7"/>
      </c>
      <c r="J52" s="14">
        <f t="shared" si="7"/>
      </c>
      <c r="K52" s="14">
        <f t="shared" si="7"/>
      </c>
      <c r="L52" s="14">
        <f t="shared" si="7"/>
      </c>
      <c r="M52" s="14">
        <f t="shared" si="7"/>
      </c>
      <c r="N52" s="14">
        <f t="shared" si="7"/>
      </c>
      <c r="O52" s="14">
        <f t="shared" si="7"/>
      </c>
      <c r="P52" s="14">
        <f t="shared" si="7"/>
      </c>
      <c r="Q52" s="14">
        <f t="shared" si="7"/>
      </c>
      <c r="R52" s="14">
        <f t="shared" si="7"/>
      </c>
      <c r="S52" s="14">
        <f t="shared" si="7"/>
      </c>
      <c r="T52" s="14">
        <f t="shared" si="7"/>
      </c>
      <c r="U52" s="14">
        <f t="shared" si="9"/>
      </c>
      <c r="V52" s="14">
        <f t="shared" si="9"/>
      </c>
      <c r="W52" s="14">
        <f t="shared" si="9"/>
      </c>
      <c r="X52" s="14">
        <f t="shared" si="9"/>
      </c>
      <c r="Y52" s="14">
        <f t="shared" si="9"/>
      </c>
      <c r="Z52" s="14">
        <f t="shared" si="9"/>
      </c>
      <c r="AA52" s="14">
        <f t="shared" si="9"/>
      </c>
      <c r="AB52" s="14">
        <f t="shared" si="9"/>
      </c>
      <c r="AC52" s="14">
        <f t="shared" si="9"/>
      </c>
      <c r="AD52" s="14">
        <f t="shared" si="9"/>
      </c>
      <c r="AE52" s="14">
        <f t="shared" si="9"/>
      </c>
      <c r="AF52" s="14">
        <f t="shared" si="9"/>
      </c>
      <c r="AG52" s="14">
        <f t="shared" si="9"/>
      </c>
      <c r="AH52" s="14">
        <f t="shared" si="9"/>
      </c>
      <c r="AI52" s="8">
        <f t="shared" si="5"/>
      </c>
      <c r="AJ52" s="8">
        <f t="shared" si="5"/>
      </c>
      <c r="AK52" s="8">
        <f t="shared" si="6"/>
      </c>
      <c r="AL52" s="8">
        <f t="shared" si="8"/>
      </c>
    </row>
    <row r="53" spans="1:38" ht="13.5">
      <c r="A53" s="23"/>
      <c r="B53" s="13" t="s">
        <v>64</v>
      </c>
      <c r="C53" s="13"/>
      <c r="D53" s="13"/>
      <c r="E53" s="14">
        <f t="shared" si="7"/>
      </c>
      <c r="F53" s="14">
        <f t="shared" si="7"/>
      </c>
      <c r="G53" s="14">
        <f t="shared" si="7"/>
      </c>
      <c r="H53" s="14">
        <f t="shared" si="7"/>
      </c>
      <c r="I53" s="14">
        <f t="shared" si="7"/>
      </c>
      <c r="J53" s="14">
        <f t="shared" si="7"/>
      </c>
      <c r="K53" s="14">
        <f t="shared" si="7"/>
      </c>
      <c r="L53" s="14">
        <f t="shared" si="7"/>
      </c>
      <c r="M53" s="14">
        <f t="shared" si="7"/>
      </c>
      <c r="N53" s="14">
        <f t="shared" si="7"/>
      </c>
      <c r="O53" s="14">
        <f t="shared" si="7"/>
      </c>
      <c r="P53" s="14">
        <f t="shared" si="7"/>
      </c>
      <c r="Q53" s="14">
        <f t="shared" si="7"/>
      </c>
      <c r="R53" s="14">
        <f t="shared" si="7"/>
      </c>
      <c r="S53" s="14">
        <f t="shared" si="7"/>
      </c>
      <c r="T53" s="14">
        <f t="shared" si="7"/>
      </c>
      <c r="U53" s="14">
        <f t="shared" si="9"/>
      </c>
      <c r="V53" s="14">
        <f t="shared" si="9"/>
      </c>
      <c r="W53" s="14">
        <f t="shared" si="9"/>
      </c>
      <c r="X53" s="14">
        <f t="shared" si="9"/>
      </c>
      <c r="Y53" s="14">
        <f t="shared" si="9"/>
      </c>
      <c r="Z53" s="14">
        <f t="shared" si="9"/>
      </c>
      <c r="AA53" s="14">
        <f t="shared" si="9"/>
      </c>
      <c r="AB53" s="14">
        <f t="shared" si="9"/>
      </c>
      <c r="AC53" s="14">
        <f t="shared" si="9"/>
      </c>
      <c r="AD53" s="14">
        <f t="shared" si="9"/>
      </c>
      <c r="AE53" s="14">
        <f t="shared" si="9"/>
      </c>
      <c r="AF53" s="14">
        <f t="shared" si="9"/>
      </c>
      <c r="AG53" s="14">
        <f t="shared" si="9"/>
      </c>
      <c r="AH53" s="14">
        <f t="shared" si="9"/>
      </c>
      <c r="AI53" s="8">
        <f t="shared" si="5"/>
      </c>
      <c r="AJ53" s="8">
        <f t="shared" si="5"/>
      </c>
      <c r="AK53" s="8">
        <f t="shared" si="6"/>
      </c>
      <c r="AL53" s="8">
        <f t="shared" si="8"/>
      </c>
    </row>
    <row r="54" spans="1:38" ht="13.5">
      <c r="A54" s="23"/>
      <c r="B54" s="13" t="s">
        <v>84</v>
      </c>
      <c r="C54" s="13"/>
      <c r="D54" s="13"/>
      <c r="E54" s="14">
        <f t="shared" si="7"/>
      </c>
      <c r="F54" s="14">
        <f t="shared" si="7"/>
      </c>
      <c r="G54" s="14">
        <f t="shared" si="7"/>
      </c>
      <c r="H54" s="14">
        <f t="shared" si="7"/>
      </c>
      <c r="I54" s="14">
        <f t="shared" si="7"/>
      </c>
      <c r="J54" s="14">
        <f t="shared" si="7"/>
      </c>
      <c r="K54" s="14">
        <f t="shared" si="7"/>
      </c>
      <c r="L54" s="14">
        <f t="shared" si="7"/>
      </c>
      <c r="M54" s="14">
        <f t="shared" si="7"/>
      </c>
      <c r="N54" s="14">
        <f t="shared" si="7"/>
      </c>
      <c r="O54" s="14">
        <f t="shared" si="7"/>
      </c>
      <c r="P54" s="14">
        <f t="shared" si="7"/>
      </c>
      <c r="Q54" s="14">
        <f t="shared" si="7"/>
      </c>
      <c r="R54" s="14">
        <f t="shared" si="7"/>
      </c>
      <c r="S54" s="14">
        <f t="shared" si="7"/>
      </c>
      <c r="T54" s="14">
        <f t="shared" si="7"/>
      </c>
      <c r="U54" s="14">
        <f t="shared" si="9"/>
      </c>
      <c r="V54" s="14">
        <f t="shared" si="9"/>
      </c>
      <c r="W54" s="14">
        <f t="shared" si="9"/>
      </c>
      <c r="X54" s="14">
        <f t="shared" si="9"/>
      </c>
      <c r="Y54" s="14">
        <f t="shared" si="9"/>
      </c>
      <c r="Z54" s="14">
        <f t="shared" si="9"/>
      </c>
      <c r="AA54" s="14">
        <f t="shared" si="9"/>
      </c>
      <c r="AB54" s="14">
        <f t="shared" si="9"/>
      </c>
      <c r="AC54" s="14">
        <f t="shared" si="9"/>
      </c>
      <c r="AD54" s="14">
        <f t="shared" si="9"/>
      </c>
      <c r="AE54" s="14">
        <f t="shared" si="9"/>
      </c>
      <c r="AF54" s="14">
        <f t="shared" si="9"/>
      </c>
      <c r="AG54" s="14">
        <f t="shared" si="9"/>
      </c>
      <c r="AH54" s="14">
        <f t="shared" si="9"/>
      </c>
      <c r="AI54" s="8">
        <f t="shared" si="5"/>
      </c>
      <c r="AJ54" s="8">
        <f t="shared" si="5"/>
      </c>
      <c r="AK54" s="8">
        <f t="shared" si="6"/>
      </c>
      <c r="AL54" s="8">
        <f t="shared" si="8"/>
      </c>
    </row>
    <row r="55" spans="1:38" ht="13.5">
      <c r="A55" s="23"/>
      <c r="B55" s="13" t="s">
        <v>85</v>
      </c>
      <c r="C55" s="13"/>
      <c r="D55" s="13"/>
      <c r="E55" s="14">
        <f t="shared" si="7"/>
      </c>
      <c r="F55" s="14">
        <f t="shared" si="7"/>
      </c>
      <c r="G55" s="14">
        <f t="shared" si="7"/>
      </c>
      <c r="H55" s="14">
        <f t="shared" si="7"/>
      </c>
      <c r="I55" s="14">
        <f t="shared" si="7"/>
      </c>
      <c r="J55" s="14">
        <f t="shared" si="7"/>
      </c>
      <c r="K55" s="14">
        <f t="shared" si="7"/>
      </c>
      <c r="L55" s="14">
        <f t="shared" si="7"/>
      </c>
      <c r="M55" s="14">
        <f t="shared" si="7"/>
      </c>
      <c r="N55" s="14">
        <f t="shared" si="7"/>
      </c>
      <c r="O55" s="14">
        <f t="shared" si="7"/>
      </c>
      <c r="P55" s="14">
        <f t="shared" si="7"/>
      </c>
      <c r="Q55" s="14">
        <f t="shared" si="7"/>
      </c>
      <c r="R55" s="14">
        <f t="shared" si="7"/>
      </c>
      <c r="S55" s="14">
        <f t="shared" si="7"/>
      </c>
      <c r="T55" s="14">
        <f t="shared" si="7"/>
      </c>
      <c r="U55" s="14">
        <f t="shared" si="9"/>
      </c>
      <c r="V55" s="14">
        <f t="shared" si="9"/>
      </c>
      <c r="W55" s="14">
        <f t="shared" si="9"/>
      </c>
      <c r="X55" s="14">
        <f t="shared" si="9"/>
      </c>
      <c r="Y55" s="14">
        <f t="shared" si="9"/>
      </c>
      <c r="Z55" s="14">
        <f t="shared" si="9"/>
      </c>
      <c r="AA55" s="14">
        <f t="shared" si="9"/>
      </c>
      <c r="AB55" s="14">
        <f t="shared" si="9"/>
      </c>
      <c r="AC55" s="14">
        <f t="shared" si="9"/>
      </c>
      <c r="AD55" s="14">
        <f t="shared" si="9"/>
      </c>
      <c r="AE55" s="14">
        <f t="shared" si="9"/>
      </c>
      <c r="AF55" s="14">
        <f t="shared" si="9"/>
      </c>
      <c r="AG55" s="14">
        <f t="shared" si="9"/>
      </c>
      <c r="AH55" s="14">
        <f t="shared" si="9"/>
      </c>
      <c r="AI55" s="8">
        <f t="shared" si="5"/>
      </c>
      <c r="AJ55" s="8">
        <f t="shared" si="5"/>
      </c>
      <c r="AK55" s="8">
        <f t="shared" si="6"/>
      </c>
      <c r="AL55" s="8">
        <f t="shared" si="8"/>
      </c>
    </row>
    <row r="56" spans="1:38" ht="13.5">
      <c r="A56" s="23"/>
      <c r="B56" s="13" t="s">
        <v>86</v>
      </c>
      <c r="C56" s="13"/>
      <c r="D56" s="13"/>
      <c r="E56" s="14">
        <f t="shared" si="7"/>
      </c>
      <c r="F56" s="14">
        <f t="shared" si="7"/>
      </c>
      <c r="G56" s="14">
        <f t="shared" si="7"/>
      </c>
      <c r="H56" s="14">
        <f t="shared" si="7"/>
      </c>
      <c r="I56" s="14">
        <f t="shared" si="7"/>
      </c>
      <c r="J56" s="14">
        <f t="shared" si="7"/>
      </c>
      <c r="K56" s="14">
        <f t="shared" si="7"/>
      </c>
      <c r="L56" s="14">
        <f t="shared" si="7"/>
      </c>
      <c r="M56" s="14">
        <f t="shared" si="7"/>
      </c>
      <c r="N56" s="14">
        <f t="shared" si="7"/>
      </c>
      <c r="O56" s="14">
        <f t="shared" si="7"/>
      </c>
      <c r="P56" s="14">
        <f t="shared" si="7"/>
      </c>
      <c r="Q56" s="14">
        <f t="shared" si="7"/>
      </c>
      <c r="R56" s="14">
        <f t="shared" si="7"/>
      </c>
      <c r="S56" s="14">
        <f t="shared" si="7"/>
      </c>
      <c r="T56" s="14">
        <f t="shared" si="7"/>
      </c>
      <c r="U56" s="14">
        <f t="shared" si="9"/>
      </c>
      <c r="V56" s="14">
        <f t="shared" si="9"/>
      </c>
      <c r="W56" s="14">
        <f t="shared" si="9"/>
      </c>
      <c r="X56" s="14">
        <f t="shared" si="9"/>
      </c>
      <c r="Y56" s="14">
        <f t="shared" si="9"/>
      </c>
      <c r="Z56" s="14">
        <f t="shared" si="9"/>
      </c>
      <c r="AA56" s="14">
        <f t="shared" si="9"/>
      </c>
      <c r="AB56" s="14">
        <f t="shared" si="9"/>
      </c>
      <c r="AC56" s="14">
        <f t="shared" si="9"/>
      </c>
      <c r="AD56" s="14">
        <f t="shared" si="9"/>
      </c>
      <c r="AE56" s="14">
        <f t="shared" si="9"/>
      </c>
      <c r="AF56" s="14">
        <f t="shared" si="9"/>
      </c>
      <c r="AG56" s="14">
        <f t="shared" si="9"/>
      </c>
      <c r="AH56" s="14">
        <f t="shared" si="9"/>
      </c>
      <c r="AI56" s="8">
        <f t="shared" si="5"/>
      </c>
      <c r="AJ56" s="8">
        <f t="shared" si="5"/>
      </c>
      <c r="AK56" s="8">
        <f t="shared" si="6"/>
      </c>
      <c r="AL56" s="8">
        <f t="shared" si="8"/>
      </c>
    </row>
    <row r="57" spans="1:38" ht="13.5">
      <c r="A57" s="23"/>
      <c r="B57" s="13" t="s">
        <v>73</v>
      </c>
      <c r="C57" s="13"/>
      <c r="D57" s="13"/>
      <c r="E57" s="14">
        <f t="shared" si="7"/>
      </c>
      <c r="F57" s="14">
        <f t="shared" si="7"/>
      </c>
      <c r="G57" s="14">
        <f t="shared" si="7"/>
      </c>
      <c r="H57" s="14">
        <f t="shared" si="7"/>
      </c>
      <c r="I57" s="14">
        <f t="shared" si="7"/>
      </c>
      <c r="J57" s="14">
        <f t="shared" si="7"/>
      </c>
      <c r="K57" s="14">
        <f t="shared" si="7"/>
      </c>
      <c r="L57" s="14">
        <f t="shared" si="7"/>
      </c>
      <c r="M57" s="14">
        <f t="shared" si="7"/>
      </c>
      <c r="N57" s="14">
        <f t="shared" si="7"/>
      </c>
      <c r="O57" s="14">
        <f t="shared" si="7"/>
      </c>
      <c r="P57" s="14">
        <f t="shared" si="7"/>
      </c>
      <c r="Q57" s="14">
        <f t="shared" si="7"/>
      </c>
      <c r="R57" s="14">
        <f t="shared" si="7"/>
      </c>
      <c r="S57" s="14">
        <f t="shared" si="7"/>
      </c>
      <c r="T57" s="14">
        <f t="shared" si="7"/>
      </c>
      <c r="U57" s="14">
        <f t="shared" si="9"/>
      </c>
      <c r="V57" s="14">
        <f t="shared" si="9"/>
      </c>
      <c r="W57" s="14">
        <f t="shared" si="9"/>
      </c>
      <c r="X57" s="14">
        <f t="shared" si="9"/>
      </c>
      <c r="Y57" s="14">
        <f t="shared" si="9"/>
      </c>
      <c r="Z57" s="14">
        <f t="shared" si="9"/>
      </c>
      <c r="AA57" s="14">
        <f t="shared" si="9"/>
      </c>
      <c r="AB57" s="14">
        <f t="shared" si="9"/>
      </c>
      <c r="AC57" s="14">
        <f t="shared" si="9"/>
      </c>
      <c r="AD57" s="14">
        <f t="shared" si="9"/>
      </c>
      <c r="AE57" s="14">
        <f t="shared" si="9"/>
      </c>
      <c r="AF57" s="14">
        <f t="shared" si="9"/>
      </c>
      <c r="AG57" s="14">
        <f t="shared" si="9"/>
      </c>
      <c r="AH57" s="14">
        <f t="shared" si="9"/>
      </c>
      <c r="AI57" s="8">
        <f>IF(COUNT(AG57,AE57,AC57,AA57,Y57,W57,U57,S57,Q57,O57,M57,K57,I57,G57,E57)&gt;1,AVERAGE(AG57,AE57,AC57,AA57,Y57,W57,U57,S57,Q57,O57,M57,K57,I57,G57,E57),"")</f>
      </c>
      <c r="AJ57" s="8">
        <f>IF(COUNT(AH57,AF57,AD57,AB57,Z57,X57,V57,T57,R57,P57,N57,L57,J57,H57,F57)&gt;1,AVERAGE(AH57,AF57,AD57,AB57,Z57,X57,V57,T57,R57,P57,N57,L57,J57,H57,F57),"")</f>
      </c>
      <c r="AK57" s="8">
        <f t="shared" si="6"/>
      </c>
      <c r="AL57" s="8">
        <f t="shared" si="8"/>
      </c>
    </row>
    <row r="58" spans="1:38" ht="13.5">
      <c r="A58" s="23"/>
      <c r="B58" s="13" t="s">
        <v>87</v>
      </c>
      <c r="C58" s="13"/>
      <c r="D58" s="13"/>
      <c r="E58" s="14">
        <f aca="true" t="shared" si="10" ref="E58:AH58">IF(SUMIF($B$11:$B$37,$B58,E28:E54)=0,"",SUMIF($B$11:$B$37,$B58,E28:E54))</f>
      </c>
      <c r="F58" s="14">
        <f t="shared" si="10"/>
      </c>
      <c r="G58" s="14">
        <f t="shared" si="10"/>
      </c>
      <c r="H58" s="14">
        <f t="shared" si="10"/>
      </c>
      <c r="I58" s="14">
        <f t="shared" si="10"/>
      </c>
      <c r="J58" s="14">
        <f t="shared" si="10"/>
      </c>
      <c r="K58" s="14">
        <f t="shared" si="10"/>
      </c>
      <c r="L58" s="14">
        <f t="shared" si="10"/>
      </c>
      <c r="M58" s="14">
        <f t="shared" si="10"/>
      </c>
      <c r="N58" s="14">
        <f t="shared" si="10"/>
      </c>
      <c r="O58" s="14">
        <f t="shared" si="10"/>
      </c>
      <c r="P58" s="14">
        <f t="shared" si="10"/>
      </c>
      <c r="Q58" s="14">
        <f t="shared" si="10"/>
      </c>
      <c r="R58" s="14">
        <f t="shared" si="10"/>
      </c>
      <c r="S58" s="14">
        <f t="shared" si="10"/>
      </c>
      <c r="T58" s="14">
        <f t="shared" si="10"/>
      </c>
      <c r="U58" s="14">
        <f t="shared" si="10"/>
      </c>
      <c r="V58" s="14">
        <f t="shared" si="10"/>
      </c>
      <c r="W58" s="14">
        <f t="shared" si="10"/>
      </c>
      <c r="X58" s="14">
        <f t="shared" si="10"/>
      </c>
      <c r="Y58" s="14">
        <f t="shared" si="10"/>
      </c>
      <c r="Z58" s="14">
        <f t="shared" si="10"/>
      </c>
      <c r="AA58" s="14">
        <f t="shared" si="10"/>
      </c>
      <c r="AB58" s="14">
        <f t="shared" si="10"/>
      </c>
      <c r="AC58" s="14">
        <f t="shared" si="10"/>
      </c>
      <c r="AD58" s="14">
        <f t="shared" si="10"/>
      </c>
      <c r="AE58" s="14">
        <f t="shared" si="10"/>
      </c>
      <c r="AF58" s="14">
        <f t="shared" si="10"/>
      </c>
      <c r="AG58" s="14">
        <f t="shared" si="10"/>
      </c>
      <c r="AH58" s="14">
        <f t="shared" si="10"/>
      </c>
      <c r="AI58" s="8">
        <f>IF(COUNT(AG58,AE58,AC58,AA58,Y58,W58,U58,S58,Q58,O58,M58,K58,I58,G58,E58)&gt;1,AVERAGE(AG58,AE58,AC58,AA58,Y58,W58,U58,S58,Q58,O58,M58,K58,I58,G58,E58),"")</f>
      </c>
      <c r="AJ58" s="8">
        <f>IF(COUNT(AH58,AF58,AD58,AB58,Z58,X58,V58,T58,R58,P58,N58,L58,J58,H58,F58)&gt;1,AVERAGE(AH58,AF58,AD58,AB58,Z58,X58,V58,T58,R58,P58,N58,L58,J58,H58,F58),"")</f>
      </c>
      <c r="AK58" s="8">
        <f t="shared" si="6"/>
      </c>
      <c r="AL58" s="8">
        <f t="shared" si="8"/>
      </c>
    </row>
    <row r="60" spans="1:38" ht="13.5">
      <c r="A60" s="22" t="s">
        <v>88</v>
      </c>
      <c r="B60" s="13" t="s">
        <v>41</v>
      </c>
      <c r="C60" s="14"/>
      <c r="D60" s="14"/>
      <c r="E60" s="14">
        <f aca="true" t="shared" si="11" ref="E60:AH60">IF(SUMIF($D$11:$D$37,$B60,E$11:E$37)=0,"",(SUMIF($D$11:$D$37,$B60,E$11:E$37)))</f>
      </c>
      <c r="F60" s="14">
        <f t="shared" si="11"/>
      </c>
      <c r="G60" s="14">
        <f t="shared" si="11"/>
      </c>
      <c r="H60" s="14">
        <f t="shared" si="11"/>
      </c>
      <c r="I60" s="14">
        <f t="shared" si="11"/>
      </c>
      <c r="J60" s="14">
        <f t="shared" si="11"/>
      </c>
      <c r="K60" s="14">
        <f t="shared" si="11"/>
      </c>
      <c r="L60" s="14">
        <f t="shared" si="11"/>
      </c>
      <c r="M60" s="14">
        <f t="shared" si="11"/>
      </c>
      <c r="N60" s="14">
        <f t="shared" si="11"/>
      </c>
      <c r="O60" s="14">
        <f t="shared" si="11"/>
      </c>
      <c r="P60" s="14">
        <f t="shared" si="11"/>
      </c>
      <c r="Q60" s="14">
        <f t="shared" si="11"/>
      </c>
      <c r="R60" s="14">
        <f t="shared" si="11"/>
      </c>
      <c r="S60" s="14">
        <f t="shared" si="11"/>
      </c>
      <c r="T60" s="14">
        <f t="shared" si="11"/>
      </c>
      <c r="U60" s="14">
        <f t="shared" si="11"/>
      </c>
      <c r="V60" s="14">
        <f t="shared" si="11"/>
      </c>
      <c r="W60" s="14">
        <f t="shared" si="11"/>
      </c>
      <c r="X60" s="14">
        <f t="shared" si="11"/>
      </c>
      <c r="Y60" s="14">
        <f t="shared" si="11"/>
      </c>
      <c r="Z60" s="14">
        <f t="shared" si="11"/>
      </c>
      <c r="AA60" s="14">
        <f t="shared" si="11"/>
      </c>
      <c r="AB60" s="14">
        <f t="shared" si="11"/>
      </c>
      <c r="AC60" s="14">
        <f t="shared" si="11"/>
      </c>
      <c r="AD60" s="14">
        <f t="shared" si="11"/>
      </c>
      <c r="AE60" s="14">
        <f t="shared" si="11"/>
      </c>
      <c r="AF60" s="14">
        <f t="shared" si="11"/>
      </c>
      <c r="AG60" s="14">
        <f t="shared" si="11"/>
      </c>
      <c r="AH60" s="14">
        <f t="shared" si="11"/>
      </c>
      <c r="AI60" s="8">
        <f aca="true" t="shared" si="12" ref="AI60:AJ64">IF(COUNT(AG60,AE60,AC60,AA60,Y60,W60,U60,S60,Q60,O60,M60,K60,I60,G60,E60)&gt;1,AVERAGE(AG60,AE60,AC60,AA60,Y60,W60,U60,S60,Q60,O60,M60,K60,I60,G60,E60),"")</f>
      </c>
      <c r="AJ60" s="8">
        <f t="shared" si="12"/>
      </c>
      <c r="AK60" s="8">
        <f>IF(COUNT(AG60,AE60,AC60,AA60,Y60,W60,U60,S60,Q60,O60,M60,K60,I60,G60,E60)&gt;1,STDEV(AG60,AE60,AC60,AA60,Y60,W60,U60,S60,Q60,O60,M60,K60,I60,G60,E60)/SQRT(COUNT(AG60,AE60,AC60,AA60,Y60,W60,U60,S60,Q60,O60,M60,K60,I60,G60,E60)),"")</f>
      </c>
      <c r="AL60" s="8">
        <f>IF(COUNT(AJ60,AH60,AF60,AD60,AB60,Z60,X60,V60,T60,R60,P60,N60,L60,J60,H60)&gt;1,STDEV(AJ60,AH60,AF60,AD60,AB60,Z60,X60,V60,T60,R60,P60,N60,L60,J60,H60)/SQRT(COUNT(AJ60,AH60,AF60,AD60,AB60,Z60,X60,V60,T60,R60,P60,N60,L60,J60,H60)),"")</f>
      </c>
    </row>
    <row r="61" spans="1:38" ht="13.5">
      <c r="A61" s="22"/>
      <c r="B61" s="13" t="s">
        <v>54</v>
      </c>
      <c r="C61" s="13"/>
      <c r="D61" s="13"/>
      <c r="E61" s="14">
        <f>IF(SUMIF($D$11:$D$37,$B61,E$11:E$37)=0,"",(SUMIF($D$11:$D$37,$B61,E$11:E$37)))</f>
      </c>
      <c r="F61" s="14">
        <f>IF(SUMIF($D$11:$D$37,$B61,F$11:F$37)=0,"",(SUMIF($D$11:$D$37,$B61,F$11:F$37)))</f>
      </c>
      <c r="G61" s="14">
        <f>IF(SUMIF($D$11:$D$37,$B61,G$11:G$37)=0,"",(SUMIF($D$11:$D$37,$B61,G$11:G$37)))</f>
      </c>
      <c r="H61" s="14">
        <f>IF(SUMIF($D$11:$D$37,$B61,H$11:H$37)=0,"",(SUMIF($D$11:$D$37,$B61,H$11:H$37)))</f>
      </c>
      <c r="I61" s="14">
        <f>IF(SUMIF($D$11:$D$37,$B61,I$11:I$37)=0,"",(SUMIF($D$11:$D$37,$B61,I$11:I$37)))</f>
      </c>
      <c r="J61" s="14">
        <f>IF(SUMIF($D$11:$D$37,$B61,J$11:J$37)=0,"",(SUMIF($D$11:$D$37,$B61,J$11:J$37)))</f>
      </c>
      <c r="K61" s="14">
        <f>IF(SUMIF($D$11:$D$37,$B61,K$11:K$37)=0,"",(SUMIF($D$11:$D$37,$B61,K$11:K$37)))</f>
      </c>
      <c r="L61" s="14">
        <f>IF(SUMIF($D$11:$D$37,$B61,L$11:L$37)=0,"",(SUMIF($D$11:$D$37,$B61,L$11:L$37)))</f>
      </c>
      <c r="M61" s="14">
        <f>IF(SUMIF($D$11:$D$37,$B61,M$11:M$37)=0,"",(SUMIF($D$11:$D$37,$B61,M$11:M$37)))</f>
      </c>
      <c r="N61" s="14">
        <f>IF(SUMIF($D$11:$D$37,$B61,N$11:N$37)=0,"",(SUMIF($D$11:$D$37,$B61,N$11:N$37)))</f>
      </c>
      <c r="O61" s="14">
        <f>IF(SUMIF($D$11:$D$37,$B61,O$11:O$37)=0,"",(SUMIF($D$11:$D$37,$B61,O$11:O$37)))</f>
      </c>
      <c r="P61" s="14">
        <f>IF(SUMIF($D$11:$D$37,$B61,P$11:P$37)=0,"",(SUMIF($D$11:$D$37,$B61,P$11:P$37)))</f>
      </c>
      <c r="Q61" s="14">
        <f>IF(SUMIF($D$11:$D$37,$B61,Q$11:Q$37)=0,"",(SUMIF($D$11:$D$37,$B61,Q$11:Q$37)))</f>
      </c>
      <c r="R61" s="14">
        <f>IF(SUMIF($D$11:$D$37,$B61,R$11:R$37)=0,"",(SUMIF($D$11:$D$37,$B61,R$11:R$37)))</f>
      </c>
      <c r="S61" s="14">
        <f>IF(SUMIF($D$11:$D$37,$B61,S$11:S$37)=0,"",(SUMIF($D$11:$D$37,$B61,S$11:S$37)))</f>
      </c>
      <c r="T61" s="14">
        <f>IF(SUMIF($D$11:$D$37,$B61,T$11:T$37)=0,"",(SUMIF($D$11:$D$37,$B61,T$11:T$37)))</f>
      </c>
      <c r="U61" s="14">
        <f aca="true" t="shared" si="13" ref="F61:AH64">IF(SUMIF($D$11:$D$37,$B61,U$11:U$37)=0,"",(SUMIF($D$11:$D$37,$B61,U$11:U$37)))</f>
      </c>
      <c r="V61" s="14">
        <f t="shared" si="13"/>
      </c>
      <c r="W61" s="14">
        <f t="shared" si="13"/>
      </c>
      <c r="X61" s="14">
        <f t="shared" si="13"/>
      </c>
      <c r="Y61" s="14">
        <f t="shared" si="13"/>
      </c>
      <c r="Z61" s="14">
        <f t="shared" si="13"/>
      </c>
      <c r="AA61" s="14">
        <f t="shared" si="13"/>
      </c>
      <c r="AB61" s="14">
        <f t="shared" si="13"/>
      </c>
      <c r="AC61" s="14">
        <f t="shared" si="13"/>
      </c>
      <c r="AD61" s="14">
        <f t="shared" si="13"/>
      </c>
      <c r="AE61" s="14">
        <f t="shared" si="13"/>
      </c>
      <c r="AF61" s="14">
        <f t="shared" si="13"/>
      </c>
      <c r="AG61" s="14">
        <f t="shared" si="13"/>
      </c>
      <c r="AH61" s="14">
        <f t="shared" si="13"/>
      </c>
      <c r="AI61" s="8">
        <f t="shared" si="12"/>
      </c>
      <c r="AJ61" s="8">
        <f t="shared" si="12"/>
      </c>
      <c r="AK61" s="8">
        <f>IF(COUNT(AG61,AE61,AC61,AA61,Y61,W61,U61,S61,Q61,O61,M61,K61,I61,G61,E61)&gt;1,STDEV(AG61,AE61,AC61,AA61,Y61,W61,U61,S61,Q61,O61,M61,K61,I61,G61,E61)/SQRT(COUNT(AG61,AE61,AC61,AA61,Y61,W61,U61,S61,Q61,O61,M61,K61,I61,G61,E61)),"")</f>
      </c>
      <c r="AL61" s="8">
        <f>IF(COUNT(AJ61,AH61,AF61,AD61,AB61,Z61,X61,V61,T61,R61,P61,N61,L61,J61,H61)&gt;1,STDEV(AJ61,AH61,AF61,AD61,AB61,Z61,X61,V61,T61,R61,P61,N61,L61,J61,H61)/SQRT(COUNT(AJ61,AH61,AF61,AD61,AB61,Z61,X61,V61,T61,R61,P61,N61,L61,J61,H61)),"")</f>
      </c>
    </row>
    <row r="62" spans="1:38" ht="13.5">
      <c r="A62" s="22"/>
      <c r="B62" s="13" t="s">
        <v>89</v>
      </c>
      <c r="C62" s="13"/>
      <c r="D62" s="13"/>
      <c r="E62" s="14">
        <f>IF(SUMIF($D$11:$D$37,$B62,E$11:E$37)=0,"",(SUMIF($D$11:$D$37,$B62,E$11:E$37)))</f>
      </c>
      <c r="F62" s="14">
        <f t="shared" si="13"/>
      </c>
      <c r="G62" s="14">
        <f t="shared" si="13"/>
      </c>
      <c r="H62" s="14">
        <f t="shared" si="13"/>
      </c>
      <c r="I62" s="14">
        <f t="shared" si="13"/>
      </c>
      <c r="J62" s="14">
        <f t="shared" si="13"/>
      </c>
      <c r="K62" s="14">
        <f t="shared" si="13"/>
      </c>
      <c r="L62" s="14">
        <f t="shared" si="13"/>
      </c>
      <c r="M62" s="14">
        <f t="shared" si="13"/>
      </c>
      <c r="N62" s="14">
        <f t="shared" si="13"/>
      </c>
      <c r="O62" s="14">
        <f t="shared" si="13"/>
      </c>
      <c r="P62" s="14">
        <f t="shared" si="13"/>
      </c>
      <c r="Q62" s="14">
        <f t="shared" si="13"/>
      </c>
      <c r="R62" s="14">
        <f t="shared" si="13"/>
      </c>
      <c r="S62" s="14">
        <f t="shared" si="13"/>
      </c>
      <c r="T62" s="14">
        <f t="shared" si="13"/>
      </c>
      <c r="U62" s="14">
        <f t="shared" si="13"/>
      </c>
      <c r="V62" s="14">
        <f t="shared" si="13"/>
      </c>
      <c r="W62" s="14">
        <f t="shared" si="13"/>
      </c>
      <c r="X62" s="14">
        <f t="shared" si="13"/>
      </c>
      <c r="Y62" s="14">
        <f t="shared" si="13"/>
      </c>
      <c r="Z62" s="14">
        <f t="shared" si="13"/>
      </c>
      <c r="AA62" s="14">
        <f t="shared" si="13"/>
      </c>
      <c r="AB62" s="14">
        <f t="shared" si="13"/>
      </c>
      <c r="AC62" s="14">
        <f t="shared" si="13"/>
      </c>
      <c r="AD62" s="14">
        <f t="shared" si="13"/>
      </c>
      <c r="AE62" s="14">
        <f t="shared" si="13"/>
      </c>
      <c r="AF62" s="14">
        <f t="shared" si="13"/>
      </c>
      <c r="AG62" s="14">
        <f t="shared" si="13"/>
      </c>
      <c r="AH62" s="14">
        <f t="shared" si="13"/>
      </c>
      <c r="AI62" s="8">
        <f t="shared" si="12"/>
      </c>
      <c r="AJ62" s="8">
        <f t="shared" si="12"/>
      </c>
      <c r="AK62" s="8">
        <f>IF(COUNT(AG62,AE62,AC62,AA62,Y62,W62,U62,S62,Q62,O62,M62,K62,I62,G62,E62)&gt;1,STDEV(AG62,AE62,AC62,AA62,Y62,W62,U62,S62,Q62,O62,M62,K62,I62,G62,E62)/SQRT(COUNT(AG62,AE62,AC62,AA62,Y62,W62,U62,S62,Q62,O62,M62,K62,I62,G62,E62)),"")</f>
      </c>
      <c r="AL62" s="8">
        <f>IF(COUNT(AJ62,AH62,AF62,AD62,AB62,Z62,X62,V62,T62,R62,P62,N62,L62,J62,H62)&gt;1,STDEV(AJ62,AH62,AF62,AD62,AB62,Z62,X62,V62,T62,R62,P62,N62,L62,J62,H62)/SQRT(COUNT(AJ62,AH62,AF62,AD62,AB62,Z62,X62,V62,T62,R62,P62,N62,L62,J62,H62)),"")</f>
      </c>
    </row>
    <row r="63" spans="1:38" ht="13.5">
      <c r="A63" s="22"/>
      <c r="B63" s="13" t="s">
        <v>90</v>
      </c>
      <c r="C63" s="13"/>
      <c r="D63" s="13"/>
      <c r="E63" s="14">
        <f>IF(SUMIF($D$11:$D$37,$B63,E$11:E$37)=0,"",(SUMIF($D$11:$D$37,$B63,E$11:E$37)))</f>
      </c>
      <c r="F63" s="14">
        <f t="shared" si="13"/>
      </c>
      <c r="G63" s="14">
        <f t="shared" si="13"/>
      </c>
      <c r="H63" s="14">
        <f t="shared" si="13"/>
      </c>
      <c r="I63" s="14">
        <f t="shared" si="13"/>
      </c>
      <c r="J63" s="14">
        <f t="shared" si="13"/>
      </c>
      <c r="K63" s="14">
        <f t="shared" si="13"/>
      </c>
      <c r="L63" s="14">
        <f t="shared" si="13"/>
      </c>
      <c r="M63" s="14">
        <f t="shared" si="13"/>
      </c>
      <c r="N63" s="14">
        <f t="shared" si="13"/>
      </c>
      <c r="O63" s="14">
        <f t="shared" si="13"/>
      </c>
      <c r="P63" s="14">
        <f t="shared" si="13"/>
      </c>
      <c r="Q63" s="14">
        <f t="shared" si="13"/>
      </c>
      <c r="R63" s="14">
        <f t="shared" si="13"/>
      </c>
      <c r="S63" s="14">
        <f t="shared" si="13"/>
      </c>
      <c r="T63" s="14">
        <f t="shared" si="13"/>
      </c>
      <c r="U63" s="14">
        <f t="shared" si="13"/>
      </c>
      <c r="V63" s="14">
        <f t="shared" si="13"/>
      </c>
      <c r="W63" s="14">
        <f t="shared" si="13"/>
      </c>
      <c r="X63" s="14">
        <f t="shared" si="13"/>
      </c>
      <c r="Y63" s="14">
        <f t="shared" si="13"/>
      </c>
      <c r="Z63" s="14">
        <f t="shared" si="13"/>
      </c>
      <c r="AA63" s="14">
        <f t="shared" si="13"/>
      </c>
      <c r="AB63" s="14">
        <f t="shared" si="13"/>
      </c>
      <c r="AC63" s="14">
        <f t="shared" si="13"/>
      </c>
      <c r="AD63" s="14">
        <f t="shared" si="13"/>
      </c>
      <c r="AE63" s="14">
        <f t="shared" si="13"/>
      </c>
      <c r="AF63" s="14">
        <f t="shared" si="13"/>
      </c>
      <c r="AG63" s="14">
        <f t="shared" si="13"/>
      </c>
      <c r="AH63" s="14">
        <f t="shared" si="13"/>
      </c>
      <c r="AI63" s="8">
        <f t="shared" si="12"/>
      </c>
      <c r="AJ63" s="8">
        <f t="shared" si="12"/>
      </c>
      <c r="AK63" s="8">
        <f>IF(COUNT(AG63,AE63,AC63,AA63,Y63,W63,U63,S63,Q63,O63,M63,K63,I63,G63,E63)&gt;1,STDEV(AG63,AE63,AC63,AA63,Y63,W63,U63,S63,Q63,O63,M63,K63,I63,G63,E63)/SQRT(COUNT(AG63,AE63,AC63,AA63,Y63,W63,U63,S63,Q63,O63,M63,K63,I63,G63,E63)),"")</f>
      </c>
      <c r="AL63" s="8">
        <f>IF(COUNT(AJ63,AH63,AF63,AD63,AB63,Z63,X63,V63,T63,R63,P63,N63,L63,J63,H63)&gt;1,STDEV(AJ63,AH63,AF63,AD63,AB63,Z63,X63,V63,T63,R63,P63,N63,L63,J63,H63)/SQRT(COUNT(AJ63,AH63,AF63,AD63,AB63,Z63,X63,V63,T63,R63,P63,N63,L63,J63,H63)),"")</f>
      </c>
    </row>
    <row r="64" spans="1:38" ht="13.5">
      <c r="A64" s="22"/>
      <c r="B64" s="13" t="s">
        <v>87</v>
      </c>
      <c r="C64" s="13"/>
      <c r="D64" s="13"/>
      <c r="E64" s="14">
        <f>IF(SUMIF($D$11:$D$37,$B64,E$11:E$37)=0,"",(SUMIF($D$11:$D$37,$B64,E$11:E$37)))</f>
      </c>
      <c r="F64" s="14">
        <f t="shared" si="13"/>
      </c>
      <c r="G64" s="14">
        <f t="shared" si="13"/>
      </c>
      <c r="H64" s="14">
        <f t="shared" si="13"/>
      </c>
      <c r="I64" s="14">
        <f t="shared" si="13"/>
      </c>
      <c r="J64" s="14">
        <f t="shared" si="13"/>
      </c>
      <c r="K64" s="14">
        <f t="shared" si="13"/>
      </c>
      <c r="L64" s="14">
        <f t="shared" si="13"/>
      </c>
      <c r="M64" s="14">
        <f t="shared" si="13"/>
      </c>
      <c r="N64" s="14">
        <f t="shared" si="13"/>
      </c>
      <c r="O64" s="14">
        <f t="shared" si="13"/>
      </c>
      <c r="P64" s="14">
        <f t="shared" si="13"/>
      </c>
      <c r="Q64" s="14">
        <f t="shared" si="13"/>
      </c>
      <c r="R64" s="14">
        <f t="shared" si="13"/>
      </c>
      <c r="S64" s="14">
        <f t="shared" si="13"/>
      </c>
      <c r="T64" s="14">
        <f t="shared" si="13"/>
      </c>
      <c r="U64" s="14">
        <f t="shared" si="13"/>
      </c>
      <c r="V64" s="14">
        <f t="shared" si="13"/>
      </c>
      <c r="W64" s="14">
        <f t="shared" si="13"/>
      </c>
      <c r="X64" s="14">
        <f t="shared" si="13"/>
      </c>
      <c r="Y64" s="14">
        <f t="shared" si="13"/>
      </c>
      <c r="Z64" s="14">
        <f t="shared" si="13"/>
      </c>
      <c r="AA64" s="14">
        <f t="shared" si="13"/>
      </c>
      <c r="AB64" s="14">
        <f t="shared" si="13"/>
      </c>
      <c r="AC64" s="14">
        <f t="shared" si="13"/>
      </c>
      <c r="AD64" s="14">
        <f t="shared" si="13"/>
      </c>
      <c r="AE64" s="14">
        <f t="shared" si="13"/>
      </c>
      <c r="AF64" s="14">
        <f t="shared" si="13"/>
      </c>
      <c r="AG64" s="14">
        <f t="shared" si="13"/>
      </c>
      <c r="AH64" s="14">
        <f t="shared" si="13"/>
      </c>
      <c r="AI64" s="8">
        <f t="shared" si="12"/>
      </c>
      <c r="AJ64" s="8">
        <f t="shared" si="12"/>
      </c>
      <c r="AK64" s="8">
        <f>IF(COUNT(AG64,AE64,AC64,AA64,Y64,W64,U64,S64,Q64,O64,M64,K64,I64,G64,E64)&gt;1,STDEV(AG64,AE64,AC64,AA64,Y64,W64,U64,S64,Q64,O64,M64,K64,I64,G64,E64)/SQRT(COUNT(AG64,AE64,AC64,AA64,Y64,W64,U64,S64,Q64,O64,M64,K64,I64,G64,E64)),"")</f>
      </c>
      <c r="AL64" s="8">
        <f>IF(COUNT(AJ64,AH64,AF64,AD64,AB64,Z64,X64,V64,T64,R64,P64,N64,L64,J64,H64)&gt;1,STDEV(AJ64,AH64,AF64,AD64,AB64,Z64,X64,V64,T64,R64,P64,N64,L64,J64,H64)/SQRT(COUNT(AJ64,AH64,AF64,AD64,AB64,Z64,X64,V64,T64,R64,P64,N64,L64,J64,H64)),"")</f>
      </c>
    </row>
  </sheetData>
  <sheetProtection sheet="1" objects="1" scenarios="1"/>
  <mergeCells count="22">
    <mergeCell ref="A60:A64"/>
    <mergeCell ref="AA9:AB9"/>
    <mergeCell ref="O9:P9"/>
    <mergeCell ref="Q9:R9"/>
    <mergeCell ref="S9:T9"/>
    <mergeCell ref="U9:V9"/>
    <mergeCell ref="W9:X9"/>
    <mergeCell ref="Y9:Z9"/>
    <mergeCell ref="A9:D9"/>
    <mergeCell ref="E9:F9"/>
    <mergeCell ref="G9:H9"/>
    <mergeCell ref="I9:J9"/>
    <mergeCell ref="M9:N9"/>
    <mergeCell ref="K9:L9"/>
    <mergeCell ref="AK9:AL9"/>
    <mergeCell ref="B10:C10"/>
    <mergeCell ref="A39:B39"/>
    <mergeCell ref="A41:A58"/>
    <mergeCell ref="AC9:AD9"/>
    <mergeCell ref="AE9:AF9"/>
    <mergeCell ref="AG9:AH9"/>
    <mergeCell ref="AI9:AJ9"/>
  </mergeCells>
  <printOptions/>
  <pageMargins left="0.7" right="0.7" top="0.75" bottom="0.75" header="0.3" footer="0.3"/>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Franzi</dc:creator>
  <cp:keywords/>
  <dc:description/>
  <cp:lastModifiedBy>Staci Sharp</cp:lastModifiedBy>
  <dcterms:created xsi:type="dcterms:W3CDTF">2012-05-29T20:44:09Z</dcterms:created>
  <dcterms:modified xsi:type="dcterms:W3CDTF">2012-06-15T20:45:39Z</dcterms:modified>
  <cp:category/>
  <cp:version/>
  <cp:contentType/>
  <cp:contentStatus/>
</cp:coreProperties>
</file>